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d</author>
  </authors>
  <commentList>
    <comment ref="A7" authorId="0">
      <text>
        <r>
          <rPr>
            <sz val="9"/>
            <color indexed="81"/>
            <rFont val="宋体"/>
            <charset val="134"/>
          </rPr>
          <t xml:space="preserve">d:
（17年700万，18年1024万）</t>
        </r>
      </text>
    </comment>
  </commentList>
</comments>
</file>

<file path=xl/sharedStrings.xml><?xml version="1.0" encoding="utf-8"?>
<sst xmlns="http://schemas.openxmlformats.org/spreadsheetml/2006/main" count="65">
  <si>
    <t>附件2：</t>
  </si>
  <si>
    <r>
      <t xml:space="preserve">         2018年东风农场财务收支情况</t>
    </r>
    <r>
      <rPr>
        <b/>
        <sz val="10"/>
        <rFont val="宋体"/>
        <charset val="134"/>
      </rPr>
      <t>（企业自收自支部分）</t>
    </r>
    <r>
      <rPr>
        <b/>
        <sz val="22"/>
        <rFont val="宋体"/>
        <charset val="134"/>
      </rPr>
      <t xml:space="preserve">            </t>
    </r>
    <r>
      <rPr>
        <sz val="22"/>
        <rFont val="宋体"/>
        <charset val="134"/>
      </rPr>
      <t xml:space="preserve">       </t>
    </r>
    <r>
      <rPr>
        <b/>
        <sz val="14"/>
        <rFont val="楷体_GB2312"/>
        <charset val="134"/>
      </rPr>
      <t>单位:万元</t>
    </r>
  </si>
  <si>
    <t>项目</t>
  </si>
  <si>
    <t>金额</t>
  </si>
  <si>
    <t>一、本年实际收入总额</t>
  </si>
  <si>
    <r>
      <t>（</t>
    </r>
    <r>
      <rPr>
        <sz val="12"/>
        <rFont val="Times New Roman"/>
        <family val="1"/>
        <charset val="0"/>
      </rPr>
      <t>9</t>
    </r>
    <r>
      <rPr>
        <sz val="12"/>
        <rFont val="宋体"/>
        <charset val="134"/>
      </rPr>
      <t>）、环卫人员工资</t>
    </r>
  </si>
  <si>
    <t>1、割胶资源承包收入</t>
  </si>
  <si>
    <r>
      <t>（</t>
    </r>
    <r>
      <rPr>
        <sz val="12"/>
        <rFont val="Times New Roman"/>
        <family val="1"/>
        <charset val="0"/>
      </rPr>
      <t>10</t>
    </r>
    <r>
      <rPr>
        <sz val="12"/>
        <rFont val="宋体"/>
        <charset val="134"/>
      </rPr>
      <t>）、物业人员工资</t>
    </r>
  </si>
  <si>
    <t>2、往年穴坑、幼林承包收入</t>
  </si>
  <si>
    <t>3、橡胶幼林投资</t>
  </si>
  <si>
    <r>
      <t>3、更新倒树收入</t>
    </r>
    <r>
      <rPr>
        <sz val="10"/>
        <rFont val="宋体"/>
        <charset val="134"/>
      </rPr>
      <t>（17年700万）</t>
    </r>
  </si>
  <si>
    <t xml:space="preserve">4、农场产业项目投资 </t>
  </si>
  <si>
    <t>4、农场产业项目收入</t>
  </si>
  <si>
    <t>5、公共事务管理支出</t>
  </si>
  <si>
    <t>5、其他资源收入</t>
  </si>
  <si>
    <t>（1）、办公、差旅、接待、车辆使用费支出</t>
  </si>
  <si>
    <t>三公经费</t>
  </si>
  <si>
    <t>二、本年应支出总额</t>
  </si>
  <si>
    <t>（2）、文化建设、工会费、税金、扶贫支出等</t>
  </si>
  <si>
    <t>文化建设宣传40万，工会20万，税金32万，水电13万，其他245万</t>
  </si>
  <si>
    <t>1、社会保障支出</t>
  </si>
  <si>
    <r>
      <t>（</t>
    </r>
    <r>
      <rPr>
        <sz val="12"/>
        <rFont val="Times New Roman"/>
        <family val="1"/>
        <charset val="0"/>
      </rPr>
      <t>3</t>
    </r>
    <r>
      <rPr>
        <sz val="12"/>
        <rFont val="宋体"/>
        <charset val="134"/>
      </rPr>
      <t>）</t>
    </r>
    <r>
      <rPr>
        <sz val="12"/>
        <rFont val="宋体"/>
        <charset val="134"/>
      </rPr>
      <t>、土地确权费用</t>
    </r>
  </si>
  <si>
    <t>2、人员补助支出</t>
  </si>
  <si>
    <r>
      <t>（</t>
    </r>
    <r>
      <rPr>
        <sz val="12"/>
        <rFont val="Times New Roman"/>
        <family val="1"/>
        <charset val="0"/>
      </rPr>
      <t>4</t>
    </r>
    <r>
      <rPr>
        <sz val="12"/>
        <rFont val="宋体"/>
        <charset val="134"/>
      </rPr>
      <t>）</t>
    </r>
    <r>
      <rPr>
        <sz val="12"/>
        <rFont val="宋体"/>
        <charset val="134"/>
      </rPr>
      <t>、党建费用</t>
    </r>
  </si>
  <si>
    <r>
      <t>6</t>
    </r>
    <r>
      <rPr>
        <sz val="12"/>
        <rFont val="宋体"/>
        <charset val="134"/>
      </rPr>
      <t>、生产队、居民小组公益建设支出</t>
    </r>
  </si>
  <si>
    <t>7、其他费用（专项收支对应支出）</t>
  </si>
  <si>
    <t>橡胶保险128万，上缴卫生费31万、物业维修、公墓扩建12万</t>
  </si>
  <si>
    <t>5、公共事务管理支出（机构运行费）</t>
  </si>
  <si>
    <r>
      <t>8</t>
    </r>
    <r>
      <rPr>
        <sz val="12"/>
        <rFont val="宋体"/>
        <charset val="134"/>
      </rPr>
      <t>、偿还债务支出</t>
    </r>
    <r>
      <rPr>
        <sz val="12"/>
        <rFont val="宋体"/>
        <charset val="134"/>
      </rPr>
      <t xml:space="preserve"> </t>
    </r>
  </si>
  <si>
    <t xml:space="preserve">2014年通乡公路配套14万，2015年通乡公路配套268万 </t>
  </si>
  <si>
    <t>四、本年推迟支付总额</t>
  </si>
  <si>
    <t>7、其他费用（专项对应支出）</t>
  </si>
  <si>
    <t>人力资源和社会保障所提供，“五险一金”本年欠728万，往年欠2509万</t>
  </si>
  <si>
    <t>退休人员2018年统筹外部份</t>
  </si>
  <si>
    <t>三、本年实际支出总额</t>
  </si>
  <si>
    <t>3、通乡公路欠款</t>
  </si>
  <si>
    <t>14、15年通乡公路本年应配套资金65万+上年欠417万、往年欠医院263万</t>
  </si>
  <si>
    <t>五、以前年度欠款总额</t>
  </si>
  <si>
    <t>（1）、养老保险</t>
  </si>
  <si>
    <t>1、州医院、分局医院住院费</t>
  </si>
  <si>
    <t>州医院100万、分局医院163万</t>
  </si>
  <si>
    <t>（2）、医疗保险</t>
  </si>
  <si>
    <t>2、债务化解费用</t>
  </si>
  <si>
    <t>欠银行化解债务费用</t>
  </si>
  <si>
    <t>（3）、工伤保险</t>
  </si>
  <si>
    <t>3、退一补一费用</t>
  </si>
  <si>
    <t>景财农[2018]142号《省级财政2018-2020年省级预算按50%补助》</t>
  </si>
  <si>
    <t>（4）、住房公积金</t>
  </si>
  <si>
    <t>4、景苑小区缺口资金</t>
  </si>
  <si>
    <t>六、累计欠款总额</t>
  </si>
  <si>
    <t>（1）、退休人员统筹外补贴</t>
  </si>
  <si>
    <t>本年欠728万，往年欠2509万</t>
  </si>
  <si>
    <t>（2）、内退人员生活补贴</t>
  </si>
  <si>
    <t>（3）、生产队、居民小组管理干部补贴</t>
  </si>
  <si>
    <t>3、州医院、分局医院住院费</t>
  </si>
  <si>
    <t>（4）、职工福利费</t>
  </si>
  <si>
    <t>4、债务化解费用</t>
  </si>
  <si>
    <t>（5）、医院退休专技人员补助</t>
  </si>
  <si>
    <t>5、退一补一费用</t>
  </si>
  <si>
    <t>（6）、下基层补助</t>
  </si>
  <si>
    <t>6、通乡公路等配套资金缺口（还需支付部份）</t>
  </si>
  <si>
    <t>2014年通乡公路配套249万，2015年通乡公路配套894万，云垦路配套139万，胶园路配套204万</t>
  </si>
  <si>
    <t>（7）、联防及城管人员工资</t>
  </si>
  <si>
    <t>7、景苑小区需垫资金</t>
  </si>
  <si>
    <r>
      <t>（</t>
    </r>
    <r>
      <rPr>
        <sz val="12"/>
        <rFont val="Times New Roman"/>
        <family val="1"/>
        <charset val="0"/>
      </rPr>
      <t>8</t>
    </r>
    <r>
      <rPr>
        <sz val="12"/>
        <rFont val="宋体"/>
        <charset val="134"/>
      </rPr>
      <t>）、公墓人员工资</t>
    </r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</si>
</sst>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_ "/>
    <numFmt numFmtId="177" formatCode="0_);[Red]\(0\)"/>
    <numFmt numFmtId="178" formatCode="0.00_);[Red]\(0.00\)"/>
    <numFmt numFmtId="179" formatCode="#,##0.00_);[Red]\(#,##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</font>
    <font>
      <sz val="22"/>
      <name val="宋体"/>
      <charset val="134"/>
    </font>
    <font>
      <b/>
      <sz val="14"/>
      <name val="楷体_GB2312"/>
      <charset val="134"/>
    </font>
    <font>
      <sz val="12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176" fontId="1" fillId="0" borderId="2" xfId="49" applyNumberFormat="1" applyFont="1" applyBorder="1" applyAlignment="1"/>
    <xf numFmtId="177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1" fillId="0" borderId="2" xfId="49" applyNumberFormat="1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179" fontId="3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178" fontId="1" fillId="0" borderId="2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（表二）2015年月支出情况表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"/>
  <sheetViews>
    <sheetView tabSelected="1" workbookViewId="0">
      <selection activeCell="A2" sqref="A2:F2"/>
    </sheetView>
  </sheetViews>
  <sheetFormatPr defaultColWidth="8.88888888888889" defaultRowHeight="14.4" outlineLevelCol="5"/>
  <cols>
    <col min="1" max="1" width="44.4444444444444" customWidth="1"/>
    <col min="2" max="2" width="7.77777777777778" customWidth="1"/>
    <col min="3" max="3" width="51.8888888888889" customWidth="1"/>
    <col min="4" max="4" width="7.77777777777778" customWidth="1"/>
    <col min="5" max="5" width="68.4444444444444" customWidth="1"/>
  </cols>
  <sheetData>
    <row r="1" ht="15.6" spans="1:6">
      <c r="A1" s="1" t="s">
        <v>0</v>
      </c>
      <c r="B1" s="2"/>
      <c r="C1" s="1"/>
      <c r="D1" s="2"/>
      <c r="E1" s="1"/>
      <c r="F1" s="1"/>
    </row>
    <row r="2" ht="28.2" spans="1:6">
      <c r="A2" s="3" t="s">
        <v>1</v>
      </c>
      <c r="B2" s="3"/>
      <c r="C2" s="3"/>
      <c r="D2" s="3"/>
      <c r="E2" s="3"/>
      <c r="F2" s="3"/>
    </row>
    <row r="3" ht="15.6" spans="1:6">
      <c r="A3" s="4" t="s">
        <v>2</v>
      </c>
      <c r="B3" s="5" t="s">
        <v>3</v>
      </c>
      <c r="C3" s="4" t="s">
        <v>2</v>
      </c>
      <c r="D3" s="5" t="s">
        <v>3</v>
      </c>
      <c r="E3" s="6"/>
      <c r="F3" s="1"/>
    </row>
    <row r="4" ht="15.6" spans="1:6">
      <c r="A4" s="7" t="s">
        <v>4</v>
      </c>
      <c r="B4" s="8">
        <f>SUM(B5:B9)</f>
        <v>3270.3</v>
      </c>
      <c r="C4" s="9" t="s">
        <v>5</v>
      </c>
      <c r="D4" s="10">
        <v>69</v>
      </c>
      <c r="E4" s="6"/>
      <c r="F4" s="1"/>
    </row>
    <row r="5" ht="15.6" spans="1:6">
      <c r="A5" s="11" t="s">
        <v>6</v>
      </c>
      <c r="B5" s="10">
        <v>1522.3</v>
      </c>
      <c r="C5" s="9" t="s">
        <v>7</v>
      </c>
      <c r="D5" s="10">
        <v>22</v>
      </c>
      <c r="E5" s="6"/>
      <c r="F5" s="1"/>
    </row>
    <row r="6" ht="15.6" spans="1:6">
      <c r="A6" s="11" t="s">
        <v>8</v>
      </c>
      <c r="B6" s="10">
        <v>9.6</v>
      </c>
      <c r="C6" s="11" t="s">
        <v>9</v>
      </c>
      <c r="D6" s="8">
        <v>150</v>
      </c>
      <c r="E6" s="11"/>
      <c r="F6" s="1"/>
    </row>
    <row r="7" ht="15.6" spans="1:6">
      <c r="A7" s="11" t="s">
        <v>10</v>
      </c>
      <c r="B7" s="10">
        <v>704.9</v>
      </c>
      <c r="C7" s="12" t="s">
        <v>11</v>
      </c>
      <c r="D7" s="8">
        <v>280</v>
      </c>
      <c r="E7" s="6"/>
      <c r="F7" s="1"/>
    </row>
    <row r="8" ht="15.6" spans="1:6">
      <c r="A8" s="12" t="s">
        <v>12</v>
      </c>
      <c r="B8" s="10">
        <v>9.8</v>
      </c>
      <c r="C8" s="11" t="s">
        <v>13</v>
      </c>
      <c r="D8" s="8">
        <f>SUM(D9:D12)</f>
        <v>740</v>
      </c>
      <c r="E8" s="6"/>
      <c r="F8" s="1"/>
    </row>
    <row r="9" ht="15.6" spans="1:6">
      <c r="A9" s="11" t="s">
        <v>14</v>
      </c>
      <c r="B9" s="10">
        <v>1023.7</v>
      </c>
      <c r="C9" s="11" t="s">
        <v>15</v>
      </c>
      <c r="D9" s="10">
        <v>199</v>
      </c>
      <c r="E9" s="6" t="s">
        <v>16</v>
      </c>
      <c r="F9" s="1"/>
    </row>
    <row r="10" ht="15.6" spans="1:6">
      <c r="A10" s="13" t="s">
        <v>17</v>
      </c>
      <c r="B10" s="8">
        <f>SUM(B11:B18)</f>
        <v>9970</v>
      </c>
      <c r="C10" s="11" t="s">
        <v>18</v>
      </c>
      <c r="D10" s="10">
        <v>350</v>
      </c>
      <c r="E10" s="6" t="s">
        <v>19</v>
      </c>
      <c r="F10" s="1"/>
    </row>
    <row r="11" ht="15.6" spans="1:6">
      <c r="A11" s="11" t="s">
        <v>20</v>
      </c>
      <c r="B11" s="14">
        <v>5265</v>
      </c>
      <c r="C11" s="15" t="s">
        <v>21</v>
      </c>
      <c r="D11" s="10">
        <v>168</v>
      </c>
      <c r="E11" s="6"/>
      <c r="F11" s="1"/>
    </row>
    <row r="12" ht="15.6" spans="1:6">
      <c r="A12" s="11" t="s">
        <v>22</v>
      </c>
      <c r="B12" s="14">
        <v>2154</v>
      </c>
      <c r="C12" s="15" t="s">
        <v>23</v>
      </c>
      <c r="D12" s="10">
        <v>23</v>
      </c>
      <c r="E12" s="6"/>
      <c r="F12" s="1"/>
    </row>
    <row r="13" ht="15.6" spans="1:6">
      <c r="A13" s="11" t="s">
        <v>9</v>
      </c>
      <c r="B13" s="14">
        <v>150</v>
      </c>
      <c r="C13" s="12" t="s">
        <v>24</v>
      </c>
      <c r="D13" s="8">
        <v>88</v>
      </c>
      <c r="E13" s="6"/>
      <c r="F13" s="1"/>
    </row>
    <row r="14" ht="15.6" spans="1:6">
      <c r="A14" s="12" t="s">
        <v>11</v>
      </c>
      <c r="B14" s="14">
        <v>280</v>
      </c>
      <c r="C14" s="11" t="s">
        <v>25</v>
      </c>
      <c r="D14" s="8">
        <v>171</v>
      </c>
      <c r="E14" s="6" t="s">
        <v>26</v>
      </c>
      <c r="F14" s="1"/>
    </row>
    <row r="15" ht="15.6" spans="1:6">
      <c r="A15" s="11" t="s">
        <v>27</v>
      </c>
      <c r="B15" s="14">
        <v>449</v>
      </c>
      <c r="C15" s="11" t="s">
        <v>28</v>
      </c>
      <c r="D15" s="8">
        <v>282</v>
      </c>
      <c r="E15" s="6" t="s">
        <v>29</v>
      </c>
      <c r="F15" s="1"/>
    </row>
    <row r="16" ht="15.6" spans="1:6">
      <c r="A16" s="12" t="s">
        <v>24</v>
      </c>
      <c r="B16" s="14">
        <v>88</v>
      </c>
      <c r="C16" s="7" t="s">
        <v>30</v>
      </c>
      <c r="D16" s="8">
        <f>SUM(D17:D19)</f>
        <v>4670</v>
      </c>
      <c r="E16" s="6"/>
      <c r="F16" s="1"/>
    </row>
    <row r="17" ht="15.6" spans="1:6">
      <c r="A17" s="11" t="s">
        <v>31</v>
      </c>
      <c r="B17" s="14">
        <v>557</v>
      </c>
      <c r="C17" s="12" t="s">
        <v>20</v>
      </c>
      <c r="D17" s="14">
        <v>3237</v>
      </c>
      <c r="E17" s="6" t="s">
        <v>32</v>
      </c>
      <c r="F17" s="1"/>
    </row>
    <row r="18" ht="15.6" spans="1:6">
      <c r="A18" s="11" t="s">
        <v>28</v>
      </c>
      <c r="B18" s="14">
        <v>1027</v>
      </c>
      <c r="C18" s="11" t="s">
        <v>22</v>
      </c>
      <c r="D18" s="10">
        <v>688</v>
      </c>
      <c r="E18" s="6" t="s">
        <v>33</v>
      </c>
      <c r="F18" s="1"/>
    </row>
    <row r="19" ht="15.6" spans="1:6">
      <c r="A19" s="7" t="s">
        <v>34</v>
      </c>
      <c r="B19" s="8">
        <f>B20+B25+D6+D7+D8+D13+D14+D15</f>
        <v>5300</v>
      </c>
      <c r="C19" s="11" t="s">
        <v>35</v>
      </c>
      <c r="D19" s="10">
        <v>745</v>
      </c>
      <c r="E19" s="6" t="s">
        <v>36</v>
      </c>
      <c r="F19" s="1"/>
    </row>
    <row r="20" ht="15.6" spans="1:6">
      <c r="A20" s="11" t="s">
        <v>20</v>
      </c>
      <c r="B20" s="8">
        <f>SUM(B21:B24)</f>
        <v>2028</v>
      </c>
      <c r="C20" s="7" t="s">
        <v>37</v>
      </c>
      <c r="D20" s="8">
        <f>SUM(D21:D24)</f>
        <v>2989</v>
      </c>
      <c r="E20" s="6"/>
      <c r="F20" s="1"/>
    </row>
    <row r="21" ht="15.6" spans="1:6">
      <c r="A21" s="11" t="s">
        <v>38</v>
      </c>
      <c r="B21" s="10">
        <v>429</v>
      </c>
      <c r="C21" s="11" t="s">
        <v>39</v>
      </c>
      <c r="D21" s="10">
        <v>263</v>
      </c>
      <c r="E21" s="6" t="s">
        <v>40</v>
      </c>
      <c r="F21" s="1"/>
    </row>
    <row r="22" ht="15.6" spans="1:6">
      <c r="A22" s="11" t="s">
        <v>41</v>
      </c>
      <c r="B22" s="10">
        <v>1305</v>
      </c>
      <c r="C22" s="11" t="s">
        <v>42</v>
      </c>
      <c r="D22" s="10">
        <v>669</v>
      </c>
      <c r="E22" s="6" t="s">
        <v>43</v>
      </c>
      <c r="F22" s="1"/>
    </row>
    <row r="23" ht="15.6" spans="1:6">
      <c r="A23" s="11" t="s">
        <v>44</v>
      </c>
      <c r="B23" s="10">
        <v>113</v>
      </c>
      <c r="C23" s="16" t="s">
        <v>45</v>
      </c>
      <c r="D23" s="10">
        <v>187</v>
      </c>
      <c r="E23" s="17" t="s">
        <v>46</v>
      </c>
      <c r="F23" s="1"/>
    </row>
    <row r="24" ht="15.6" spans="1:6">
      <c r="A24" s="11" t="s">
        <v>47</v>
      </c>
      <c r="B24" s="10">
        <v>181</v>
      </c>
      <c r="C24" s="11" t="s">
        <v>48</v>
      </c>
      <c r="D24" s="10">
        <v>1870</v>
      </c>
      <c r="E24" s="6"/>
      <c r="F24" s="1"/>
    </row>
    <row r="25" ht="15.6" spans="1:6">
      <c r="A25" s="11" t="s">
        <v>22</v>
      </c>
      <c r="B25" s="8">
        <f>SUM(B26:B33)+D4+D5</f>
        <v>1561</v>
      </c>
      <c r="C25" s="7" t="s">
        <v>49</v>
      </c>
      <c r="D25" s="8">
        <f>SUM(D26:D32)</f>
        <v>8400</v>
      </c>
      <c r="E25" s="6"/>
      <c r="F25" s="1"/>
    </row>
    <row r="26" ht="15.6" spans="1:6">
      <c r="A26" s="11" t="s">
        <v>50</v>
      </c>
      <c r="B26" s="10">
        <v>368</v>
      </c>
      <c r="C26" s="12" t="s">
        <v>20</v>
      </c>
      <c r="D26" s="14">
        <v>3237</v>
      </c>
      <c r="E26" s="6" t="s">
        <v>51</v>
      </c>
      <c r="F26" s="1"/>
    </row>
    <row r="27" ht="15.6" spans="1:6">
      <c r="A27" s="11" t="s">
        <v>52</v>
      </c>
      <c r="B27" s="10">
        <v>149</v>
      </c>
      <c r="C27" s="11" t="s">
        <v>22</v>
      </c>
      <c r="D27" s="10">
        <v>688</v>
      </c>
      <c r="E27" s="6" t="s">
        <v>33</v>
      </c>
      <c r="F27" s="1"/>
    </row>
    <row r="28" ht="15.6" spans="1:6">
      <c r="A28" s="11" t="s">
        <v>53</v>
      </c>
      <c r="B28" s="10">
        <v>714</v>
      </c>
      <c r="C28" s="11" t="s">
        <v>54</v>
      </c>
      <c r="D28" s="10">
        <v>263</v>
      </c>
      <c r="E28" s="6" t="s">
        <v>40</v>
      </c>
      <c r="F28" s="1"/>
    </row>
    <row r="29" ht="15.6" spans="1:6">
      <c r="A29" s="11" t="s">
        <v>55</v>
      </c>
      <c r="B29" s="10">
        <v>63</v>
      </c>
      <c r="C29" s="11" t="s">
        <v>56</v>
      </c>
      <c r="D29" s="10">
        <v>669</v>
      </c>
      <c r="E29" s="6" t="s">
        <v>43</v>
      </c>
      <c r="F29" s="1"/>
    </row>
    <row r="30" ht="15.6" spans="1:6">
      <c r="A30" s="11" t="s">
        <v>57</v>
      </c>
      <c r="B30" s="10">
        <v>43</v>
      </c>
      <c r="C30" s="16" t="s">
        <v>58</v>
      </c>
      <c r="D30" s="10">
        <v>187</v>
      </c>
      <c r="E30" s="17" t="s">
        <v>46</v>
      </c>
      <c r="F30" s="1"/>
    </row>
    <row r="31" ht="21.6" spans="1:6">
      <c r="A31" s="11" t="s">
        <v>59</v>
      </c>
      <c r="B31" s="10">
        <v>122</v>
      </c>
      <c r="C31" s="11" t="s">
        <v>60</v>
      </c>
      <c r="D31" s="10">
        <v>1486</v>
      </c>
      <c r="E31" s="18" t="s">
        <v>61</v>
      </c>
      <c r="F31" s="1"/>
    </row>
    <row r="32" ht="15.6" spans="1:6">
      <c r="A32" s="11" t="s">
        <v>62</v>
      </c>
      <c r="B32" s="10">
        <v>7</v>
      </c>
      <c r="C32" s="11" t="s">
        <v>63</v>
      </c>
      <c r="D32" s="10">
        <v>1870</v>
      </c>
      <c r="E32" s="11"/>
      <c r="F32" s="1"/>
    </row>
    <row r="33" ht="15.6" spans="1:6">
      <c r="A33" s="9" t="s">
        <v>64</v>
      </c>
      <c r="B33" s="10">
        <v>4</v>
      </c>
      <c r="C33" s="11"/>
      <c r="D33" s="19"/>
      <c r="E33" s="11"/>
      <c r="F33" s="1"/>
    </row>
  </sheetData>
  <mergeCells count="1">
    <mergeCell ref="A2:F2"/>
  </mergeCell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2019-03-06T00:42:49Z</dcterms:created>
  <dcterms:modified xsi:type="dcterms:W3CDTF">2019-03-06T00:44:44Z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