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<sst xmlns="http://schemas.openxmlformats.org/spreadsheetml/2006/main" count="528" uniqueCount="230">
  <si>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</si>
  <si>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</si>
  <si>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</si>
  <si>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</si>
  <si>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</si>
  <si>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</si>
  <si>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</si>
  <si>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</si>
  <si>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</si>
  <si>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</si>
  <si>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</si>
  <si>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</si>
  <si>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</si>
  <si>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</si>
  <si>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</si>
  <si>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</si>
  <si>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</si>
  <si>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</si>
  <si>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</si>
  <si>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</si>
  <si>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</si>
  <si>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</si>
  <si>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</si>
  <si>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</si>
  <si>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</si>
  <si>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</si>
  <si>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</si>
  <si>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</si>
  <si>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</si>
  <si>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</si>
  <si>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</si>
  <si>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</si>
  <si>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</si>
  <si>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</si>
  <si>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</si>
  <si>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</si>
  <si>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</si>
  <si>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</si>
  <si>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</si>
  <si>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</si>
  <si>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</si>
  <si>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</si>
  <si>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</si>
  <si>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654001</t>
  </si>
  <si>
    <t>景洪市橄榄坝农场社区管理委员会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</si>
  <si>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</si>
  <si>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</si>
  <si>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</si>
  <si>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</si>
  <si>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</si>
  <si>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</si>
  <si>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</si>
  <si>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</si>
  <si>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</si>
  <si>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</si>
  <si>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</si>
  <si>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</si>
  <si>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</si>
  <si>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</si>
  <si>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</si>
  <si>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</si>
  <si>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</si>
  <si>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</si>
  <si>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</si>
  <si>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</si>
  <si>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</si>
  <si>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</si>
  <si>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</si>
  <si>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</si>
  <si>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</si>
  <si>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</si>
  <si>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</si>
  <si>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</si>
  <si>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</si>
  <si>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</si>
  <si>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</si>
  <si>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</si>
  <si>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2130105</t>
  </si>
  <si>
    <t>农垦运行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</si>
  <si>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</si>
  <si>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</si>
  <si>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</si>
  <si>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</si>
  <si>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</si>
  <si>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</si>
  <si>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</si>
  <si>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</si>
  <si>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</si>
  <si>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</si>
  <si>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</si>
  <si>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</si>
  <si>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</si>
  <si>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</si>
  <si>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</si>
  <si>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</si>
  <si>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</si>
  <si>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</si>
  <si>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</si>
  <si>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</si>
  <si>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</si>
  <si>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</si>
  <si>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</si>
  <si>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</si>
  <si>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</si>
  <si>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</si>
  <si>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</si>
  <si>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</si>
  <si>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</si>
  <si>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</si>
  <si>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</si>
  <si>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</si>
  <si>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</si>
  <si>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</si>
  <si>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</si>
  <si>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说明：我单位无此公开事项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</si>
  <si>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</si>
  <si>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</si>
  <si>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</si>
  <si>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</si>
  <si>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</si>
  <si>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</si>
  <si>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</si>
  <si>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</si>
  <si>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</si>
  <si>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</si>
  <si>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</si>
  <si>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</si>
  <si>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</si>
  <si>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</si>
  <si>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</si>
  <si>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</si>
  <si>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</si>
  <si>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</si>
  <si>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</si>
  <si>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532801210000000018204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</si>
  <si>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</si>
  <si>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</si>
  <si>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</si>
  <si>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</si>
  <si>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</si>
  <si>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</si>
  <si>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</si>
  <si>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532801210000000018207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</si>
  <si>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</si>
  <si>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</si>
  <si>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</si>
  <si>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</si>
  <si>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</si>
  <si>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</si>
  <si>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</si>
  <si>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</si>
  <si>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</si>
  <si>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532801210000000018208</t>
  </si>
  <si>
    <t>30113</t>
  </si>
  <si>
    <t>532801210000000018212</t>
  </si>
  <si>
    <t>行政人员公务交通补贴</t>
  </si>
  <si>
    <t>30239</t>
  </si>
  <si>
    <t>其他交通费用</t>
  </si>
  <si>
    <t>532801210000000018213</t>
  </si>
  <si>
    <t>工会经费</t>
  </si>
  <si>
    <t>30228</t>
  </si>
  <si>
    <t>532801210000000018215</t>
  </si>
  <si>
    <t>一般公用经费</t>
  </si>
  <si>
    <t>30201</t>
  </si>
  <si>
    <t>办公费</t>
  </si>
  <si>
    <t>30211</t>
  </si>
  <si>
    <t>差旅费</t>
  </si>
  <si>
    <t>532801210000000020708</t>
  </si>
  <si>
    <t>福利费</t>
  </si>
  <si>
    <t>30229</t>
  </si>
  <si>
    <t>532801221100000498825</t>
  </si>
  <si>
    <t>乡镇岗位补贴（行政）</t>
  </si>
  <si>
    <t>532801231100001537162</t>
  </si>
  <si>
    <t>绩效考核基础奖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</si>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</sst>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0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  <xf numFmtId="0" fontId="5" fillId="0" borderId="0">
      <alignment vertical="top"/>
      <protection locked="0"/>
    </xf>
  </cellStyleXfs>
  <cellXfs count="188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6" fillId="0" borderId="0" xfId="57" applyFont="1" applyFill="1" applyBorder="1" applyAlignment="1" applyProtection="1"/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abSelected="1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3" t="str">
        <f>"单位名称："&amp;"景洪市橄榄坝农场社区管理委员会"</f>
        <v>单位名称：景洪市橄榄坝农场社区管理委员会</v>
      </c>
      <c r="B3" s="173"/>
      <c r="C3" s="160"/>
      <c r="D3" s="180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6" t="s">
        <v>5</v>
      </c>
    </row>
    <row r="6" ht="19.5" customHeight="1" spans="1:4">
      <c r="A6" s="130"/>
      <c r="B6" s="130"/>
      <c r="C6" s="130"/>
      <c r="D6" s="28"/>
    </row>
    <row r="7" ht="20.25" customHeight="1" spans="1:4">
      <c r="A7" s="167" t="s">
        <v>7</v>
      </c>
      <c r="B7" s="181">
        <v>4820824.46</v>
      </c>
      <c r="C7" s="167" t="str">
        <f>"一"&amp;"、"&amp;"社会保障和就业支出"</f>
        <v>一、社会保障和就业支出</v>
      </c>
      <c r="D7" s="181">
        <v>440798.72</v>
      </c>
    </row>
    <row r="8" ht="20.25" customHeight="1" spans="1:4">
      <c r="A8" s="167" t="s">
        <v>8</v>
      </c>
      <c r="B8" s="181"/>
      <c r="C8" s="167" t="str">
        <f>"二"&amp;"、"&amp;"卫生健康支出"</f>
        <v>二、卫生健康支出</v>
      </c>
      <c r="D8" s="181">
        <v>355559.74</v>
      </c>
    </row>
    <row r="9" ht="20.25" customHeight="1" spans="1:4">
      <c r="A9" s="167" t="s">
        <v>9</v>
      </c>
      <c r="B9" s="181"/>
      <c r="C9" s="167" t="str">
        <f>"三"&amp;"、"&amp;"农林水支出"</f>
        <v>三、农林水支出</v>
      </c>
      <c r="D9" s="181">
        <v>3656426.96</v>
      </c>
    </row>
    <row r="10" ht="21.75" customHeight="1" spans="1:4">
      <c r="A10" s="167" t="s">
        <v>10</v>
      </c>
      <c r="B10" s="181"/>
      <c r="C10" s="167" t="str">
        <f>"四"&amp;"、"&amp;"住房保障支出"</f>
        <v>四、住房保障支出</v>
      </c>
      <c r="D10" s="181">
        <v>368039.04</v>
      </c>
    </row>
    <row r="11" ht="21.75" customHeight="1" spans="1:4">
      <c r="A11" s="167" t="s">
        <v>11</v>
      </c>
      <c r="B11" s="181"/>
      <c r="C11" s="182"/>
      <c r="D11" s="181"/>
    </row>
    <row r="12" ht="21.75" customHeight="1" spans="1:4">
      <c r="A12" s="183" t="s">
        <v>12</v>
      </c>
      <c r="B12" s="181"/>
      <c r="C12" s="182"/>
      <c r="D12" s="181"/>
    </row>
    <row r="13" ht="20.25" customHeight="1" spans="1:4">
      <c r="A13" s="183" t="s">
        <v>13</v>
      </c>
      <c r="B13" s="181"/>
      <c r="C13" s="182"/>
      <c r="D13" s="181"/>
    </row>
    <row r="14" ht="20.25" customHeight="1" spans="1:4">
      <c r="A14" s="183" t="s">
        <v>14</v>
      </c>
      <c r="B14" s="181"/>
      <c r="C14" s="182"/>
      <c r="D14" s="181"/>
    </row>
    <row r="15" ht="20.25" customHeight="1" spans="1:4">
      <c r="A15" s="184" t="s">
        <v>15</v>
      </c>
      <c r="B15" s="181"/>
      <c r="C15" s="182"/>
      <c r="D15" s="181"/>
    </row>
    <row r="16" ht="20.25" customHeight="1" spans="1:4">
      <c r="A16" s="184" t="s">
        <v>16</v>
      </c>
      <c r="B16" s="181"/>
      <c r="C16" s="182"/>
      <c r="D16" s="181"/>
    </row>
    <row r="17" ht="20.25" customHeight="1" spans="1:4">
      <c r="A17" s="185" t="s">
        <v>17</v>
      </c>
      <c r="B17" s="169">
        <v>4820824.46</v>
      </c>
      <c r="C17" s="165" t="s">
        <v>18</v>
      </c>
      <c r="D17" s="169">
        <v>4820824.46</v>
      </c>
    </row>
    <row r="18" ht="20.25" customHeight="1" spans="1:4">
      <c r="A18" s="186" t="s">
        <v>19</v>
      </c>
      <c r="B18" s="181"/>
      <c r="C18" s="167" t="s">
        <v>20</v>
      </c>
      <c r="D18" s="181"/>
    </row>
    <row r="19" ht="20.25" customHeight="1" spans="1:4">
      <c r="A19" s="186" t="s">
        <v>21</v>
      </c>
      <c r="B19" s="181"/>
      <c r="C19" s="167" t="s">
        <v>21</v>
      </c>
      <c r="D19" s="181"/>
    </row>
    <row r="20" ht="20.25" customHeight="1" spans="1:4">
      <c r="A20" s="186" t="s">
        <v>22</v>
      </c>
      <c r="B20" s="181"/>
      <c r="C20" s="167" t="s">
        <v>23</v>
      </c>
      <c r="D20" s="181"/>
    </row>
    <row r="21" ht="20.25" customHeight="1" spans="1:4">
      <c r="A21" s="187" t="s">
        <v>24</v>
      </c>
      <c r="B21" s="169">
        <v>4820824.46</v>
      </c>
      <c r="C21" s="165" t="s">
        <v>25</v>
      </c>
      <c r="D21" s="169">
        <v>4820824.46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2"/>
      <c r="O1" s="68"/>
      <c r="P1" s="68"/>
      <c r="Q1" s="68"/>
      <c r="R1" s="68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3" t="str">
        <f>"单位名称："&amp;"景洪市橄榄坝农场社区管理委员会"</f>
        <v>单位名称：景洪市橄榄坝农场社区管理委员会</v>
      </c>
      <c r="B3" s="173"/>
      <c r="C3" s="173"/>
      <c r="D3" s="173"/>
      <c r="E3" s="174"/>
      <c r="F3" s="174"/>
      <c r="G3" s="174"/>
      <c r="H3" s="174"/>
      <c r="I3" s="174"/>
      <c r="J3" s="176"/>
      <c r="K3" s="174"/>
      <c r="L3" s="174"/>
      <c r="M3" s="174"/>
      <c r="N3" s="174"/>
      <c r="O3" s="177"/>
      <c r="P3" s="177"/>
      <c r="Q3" s="177"/>
      <c r="R3" s="177"/>
      <c r="S3" s="179" t="s">
        <v>1</v>
      </c>
    </row>
    <row r="4" ht="18.75" customHeight="1" spans="1:19">
      <c r="A4" s="8" t="s">
        <v>27</v>
      </c>
      <c r="B4" s="74" t="s">
        <v>28</v>
      </c>
      <c r="C4" s="74" t="s">
        <v>29</v>
      </c>
      <c r="D4" s="175" t="s">
        <v>30</v>
      </c>
      <c r="E4" s="175"/>
      <c r="F4" s="175"/>
      <c r="G4" s="175"/>
      <c r="H4" s="175"/>
      <c r="I4" s="175"/>
      <c r="J4" s="175"/>
      <c r="K4" s="175"/>
      <c r="L4" s="175"/>
      <c r="M4" s="175"/>
      <c r="N4" s="144"/>
      <c r="O4" s="175" t="s">
        <v>19</v>
      </c>
      <c r="P4" s="175"/>
      <c r="Q4" s="175"/>
      <c r="R4" s="175"/>
      <c r="S4" s="144"/>
    </row>
    <row r="5" ht="19.5" customHeight="1" spans="1:19">
      <c r="A5" s="13"/>
      <c r="B5" s="76"/>
      <c r="C5" s="76"/>
      <c r="D5" s="76" t="s">
        <v>31</v>
      </c>
      <c r="E5" s="76" t="s">
        <v>32</v>
      </c>
      <c r="F5" s="76" t="s">
        <v>33</v>
      </c>
      <c r="G5" s="76" t="s">
        <v>34</v>
      </c>
      <c r="H5" s="76" t="s">
        <v>35</v>
      </c>
      <c r="I5" s="178" t="s">
        <v>36</v>
      </c>
      <c r="J5" s="178"/>
      <c r="K5" s="178"/>
      <c r="L5" s="178"/>
      <c r="M5" s="178"/>
      <c r="N5" s="89"/>
      <c r="O5" s="76" t="s">
        <v>31</v>
      </c>
      <c r="P5" s="76" t="s">
        <v>32</v>
      </c>
      <c r="Q5" s="76" t="s">
        <v>33</v>
      </c>
      <c r="R5" s="76" t="s">
        <v>34</v>
      </c>
      <c r="S5" s="76" t="s">
        <v>37</v>
      </c>
    </row>
    <row r="6" ht="33.75" customHeight="1" spans="1:19">
      <c r="A6" s="15"/>
      <c r="B6" s="78"/>
      <c r="C6" s="78"/>
      <c r="D6" s="78"/>
      <c r="E6" s="78"/>
      <c r="F6" s="78"/>
      <c r="G6" s="78"/>
      <c r="H6" s="78"/>
      <c r="I6" s="77" t="s">
        <v>31</v>
      </c>
      <c r="J6" s="77" t="s">
        <v>38</v>
      </c>
      <c r="K6" s="77" t="s">
        <v>39</v>
      </c>
      <c r="L6" s="77" t="s">
        <v>40</v>
      </c>
      <c r="M6" s="77" t="s">
        <v>41</v>
      </c>
      <c r="N6" s="77" t="s">
        <v>42</v>
      </c>
      <c r="O6" s="78"/>
      <c r="P6" s="78"/>
      <c r="Q6" s="78"/>
      <c r="R6" s="78"/>
      <c r="S6" s="78"/>
    </row>
    <row r="7" ht="16.5" customHeight="1" spans="1:19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  <c r="H7" s="51">
        <v>8</v>
      </c>
      <c r="I7" s="51">
        <v>9</v>
      </c>
      <c r="J7" s="51">
        <v>10</v>
      </c>
      <c r="K7" s="51">
        <v>11</v>
      </c>
      <c r="L7" s="51">
        <v>12</v>
      </c>
      <c r="M7" s="51">
        <v>13</v>
      </c>
      <c r="N7" s="51">
        <v>14</v>
      </c>
      <c r="O7" s="51">
        <v>15</v>
      </c>
      <c r="P7" s="51">
        <v>16</v>
      </c>
      <c r="Q7" s="51">
        <v>17</v>
      </c>
      <c r="R7" s="51">
        <v>18</v>
      </c>
      <c r="S7" s="51">
        <v>19</v>
      </c>
    </row>
    <row r="8" ht="18" customHeight="1" spans="1:19">
      <c r="A8" s="19" t="s">
        <v>43</v>
      </c>
      <c r="B8" s="19" t="s">
        <v>44</v>
      </c>
      <c r="C8" s="20">
        <v>4820824.46</v>
      </c>
      <c r="D8" s="20">
        <v>4820824.46</v>
      </c>
      <c r="E8" s="20">
        <v>4820824.46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4820824.46</v>
      </c>
      <c r="D9" s="20">
        <v>4820824.46</v>
      </c>
      <c r="E9" s="20">
        <v>4820824.46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2"/>
      <c r="H1" s="112"/>
      <c r="J1" s="112"/>
      <c r="O1" s="172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0" t="str">
        <f>"单位名称："&amp;"景洪市橄榄坝农场社区管理委员会"</f>
        <v>单位名称：景洪市橄榄坝农场社区管理委员会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8" t="s">
        <v>48</v>
      </c>
      <c r="F5" s="88" t="s">
        <v>49</v>
      </c>
      <c r="G5" s="15"/>
      <c r="H5" s="15"/>
      <c r="I5" s="15"/>
      <c r="J5" s="17" t="s">
        <v>31</v>
      </c>
      <c r="K5" s="39" t="s">
        <v>52</v>
      </c>
      <c r="L5" s="39" t="s">
        <v>53</v>
      </c>
      <c r="M5" s="39" t="s">
        <v>54</v>
      </c>
      <c r="N5" s="39" t="s">
        <v>55</v>
      </c>
      <c r="O5" s="39" t="s">
        <v>56</v>
      </c>
    </row>
    <row r="6" ht="19.5" customHeight="1" spans="1:15">
      <c r="A6" s="170">
        <v>1</v>
      </c>
      <c r="B6" s="170">
        <v>2</v>
      </c>
      <c r="C6" s="171">
        <v>3</v>
      </c>
      <c r="D6" s="171">
        <v>4</v>
      </c>
      <c r="E6" s="171">
        <v>5</v>
      </c>
      <c r="F6" s="171">
        <v>6</v>
      </c>
      <c r="G6" s="171">
        <v>7</v>
      </c>
      <c r="H6" s="171">
        <v>8</v>
      </c>
      <c r="I6" s="171">
        <v>9</v>
      </c>
      <c r="J6" s="171">
        <v>10</v>
      </c>
      <c r="K6" s="171">
        <v>11</v>
      </c>
      <c r="L6" s="171">
        <v>12</v>
      </c>
      <c r="M6" s="171">
        <v>13</v>
      </c>
      <c r="N6" s="171">
        <v>14</v>
      </c>
      <c r="O6" s="171">
        <v>15</v>
      </c>
    </row>
    <row r="7" ht="21.75" customHeight="1" spans="1:15">
      <c r="A7" s="19" t="s">
        <v>57</v>
      </c>
      <c r="B7" s="19" t="s">
        <v>58</v>
      </c>
      <c r="C7" s="20">
        <v>440798.72</v>
      </c>
      <c r="D7" s="20">
        <v>440798.72</v>
      </c>
      <c r="E7" s="20">
        <v>440798.72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140" t="s">
        <v>59</v>
      </c>
      <c r="B8" s="140" t="s">
        <v>60</v>
      </c>
      <c r="C8" s="20">
        <v>440798.72</v>
      </c>
      <c r="D8" s="20">
        <v>440798.72</v>
      </c>
      <c r="E8" s="20">
        <v>440798.72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7" t="s">
        <v>61</v>
      </c>
      <c r="B9" s="157" t="s">
        <v>62</v>
      </c>
      <c r="C9" s="20">
        <v>440798.72</v>
      </c>
      <c r="D9" s="20">
        <v>440798.72</v>
      </c>
      <c r="E9" s="20">
        <v>440798.72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9" t="s">
        <v>63</v>
      </c>
      <c r="B10" s="19" t="s">
        <v>64</v>
      </c>
      <c r="C10" s="20">
        <v>355559.74</v>
      </c>
      <c r="D10" s="20">
        <v>355559.74</v>
      </c>
      <c r="E10" s="20">
        <v>355559.74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40" t="s">
        <v>65</v>
      </c>
      <c r="B11" s="140" t="s">
        <v>66</v>
      </c>
      <c r="C11" s="20">
        <v>355559.74</v>
      </c>
      <c r="D11" s="20">
        <v>355559.74</v>
      </c>
      <c r="E11" s="20">
        <v>355559.74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57" t="s">
        <v>67</v>
      </c>
      <c r="B12" s="157" t="s">
        <v>68</v>
      </c>
      <c r="C12" s="20">
        <v>232322.16</v>
      </c>
      <c r="D12" s="20">
        <v>232322.16</v>
      </c>
      <c r="E12" s="20">
        <v>232322.16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7" t="s">
        <v>69</v>
      </c>
      <c r="B13" s="157" t="s">
        <v>70</v>
      </c>
      <c r="C13" s="20">
        <v>110629.6</v>
      </c>
      <c r="D13" s="20">
        <v>110629.6</v>
      </c>
      <c r="E13" s="20">
        <v>110629.6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57" t="s">
        <v>71</v>
      </c>
      <c r="B14" s="157" t="s">
        <v>72</v>
      </c>
      <c r="C14" s="20">
        <v>12607.98</v>
      </c>
      <c r="D14" s="20">
        <v>12607.98</v>
      </c>
      <c r="E14" s="20">
        <v>12607.98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9" t="s">
        <v>73</v>
      </c>
      <c r="B15" s="19" t="s">
        <v>74</v>
      </c>
      <c r="C15" s="20">
        <v>3656426.96</v>
      </c>
      <c r="D15" s="20">
        <v>3656426.96</v>
      </c>
      <c r="E15" s="20">
        <v>3656426.96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40" t="s">
        <v>75</v>
      </c>
      <c r="B16" s="140" t="s">
        <v>76</v>
      </c>
      <c r="C16" s="20">
        <v>3656426.96</v>
      </c>
      <c r="D16" s="20">
        <v>3656426.96</v>
      </c>
      <c r="E16" s="20">
        <v>3656426.96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7" t="s">
        <v>77</v>
      </c>
      <c r="B17" s="157" t="s">
        <v>78</v>
      </c>
      <c r="C17" s="20">
        <v>3656426.96</v>
      </c>
      <c r="D17" s="20">
        <v>3656426.96</v>
      </c>
      <c r="E17" s="20">
        <v>3656426.96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79</v>
      </c>
      <c r="B18" s="19" t="s">
        <v>80</v>
      </c>
      <c r="C18" s="20">
        <v>368039.04</v>
      </c>
      <c r="D18" s="20">
        <v>368039.04</v>
      </c>
      <c r="E18" s="20">
        <v>368039.04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40" t="s">
        <v>81</v>
      </c>
      <c r="B19" s="140" t="s">
        <v>82</v>
      </c>
      <c r="C19" s="20">
        <v>368039.04</v>
      </c>
      <c r="D19" s="20">
        <v>368039.04</v>
      </c>
      <c r="E19" s="20">
        <v>368039.04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7" t="s">
        <v>83</v>
      </c>
      <c r="B20" s="157" t="s">
        <v>84</v>
      </c>
      <c r="C20" s="20">
        <v>368039.04</v>
      </c>
      <c r="D20" s="20">
        <v>368039.04</v>
      </c>
      <c r="E20" s="20">
        <v>368039.04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21" t="s">
        <v>85</v>
      </c>
      <c r="B21" s="21" t="s">
        <v>85</v>
      </c>
      <c r="C21" s="20">
        <v>4820824.46</v>
      </c>
      <c r="D21" s="20">
        <v>4820824.46</v>
      </c>
      <c r="E21" s="20">
        <v>4820824.46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1" t="s">
        <v>86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"单位名称："&amp;"景洪市橄榄坝农场社区管理委员会"</f>
        <v>单位名称：景洪市橄榄坝农场社区管理委员会</v>
      </c>
      <c r="B3" s="5"/>
      <c r="C3" s="160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6" t="s">
        <v>4</v>
      </c>
      <c r="B5" s="101" t="s">
        <v>5</v>
      </c>
      <c r="C5" s="26" t="s">
        <v>87</v>
      </c>
      <c r="D5" s="101" t="s">
        <v>5</v>
      </c>
    </row>
    <row r="6" ht="17.25" customHeight="1" spans="1:4">
      <c r="A6" s="28"/>
      <c r="B6" s="104"/>
      <c r="C6" s="28"/>
      <c r="D6" s="104"/>
    </row>
    <row r="7" ht="17.25" customHeight="1" spans="1:4">
      <c r="A7" s="161" t="s">
        <v>88</v>
      </c>
      <c r="B7" s="20">
        <v>4820824.46</v>
      </c>
      <c r="C7" s="162" t="s">
        <v>89</v>
      </c>
      <c r="D7" s="163">
        <v>4820824.46</v>
      </c>
    </row>
    <row r="8" ht="17.25" customHeight="1" spans="1:4">
      <c r="A8" s="164" t="s">
        <v>90</v>
      </c>
      <c r="B8" s="20">
        <v>4820824.46</v>
      </c>
      <c r="C8" s="162" t="str">
        <f>"（"&amp;"一"&amp;"）"&amp;"社会保障和就业支出"</f>
        <v>（一）社会保障和就业支出</v>
      </c>
      <c r="D8" s="163">
        <v>440798.72</v>
      </c>
    </row>
    <row r="9" ht="17.25" customHeight="1" spans="1:4">
      <c r="A9" s="164" t="s">
        <v>91</v>
      </c>
      <c r="B9" s="20"/>
      <c r="C9" s="162" t="str">
        <f>"（"&amp;"二"&amp;"）"&amp;"卫生健康支出"</f>
        <v>（二）卫生健康支出</v>
      </c>
      <c r="D9" s="163">
        <v>355559.74</v>
      </c>
    </row>
    <row r="10" ht="17.25" customHeight="1" spans="1:4">
      <c r="A10" s="164" t="s">
        <v>92</v>
      </c>
      <c r="B10" s="20"/>
      <c r="C10" s="162" t="str">
        <f>"（"&amp;"三"&amp;"）"&amp;"农林水支出"</f>
        <v>（三）农林水支出</v>
      </c>
      <c r="D10" s="163">
        <v>3656426.96</v>
      </c>
    </row>
    <row r="11" ht="17.25" customHeight="1" spans="1:4">
      <c r="A11" s="164" t="s">
        <v>93</v>
      </c>
      <c r="B11" s="20"/>
      <c r="C11" s="162" t="str">
        <f>"（"&amp;"四"&amp;"）"&amp;"住房保障支出"</f>
        <v>（四）住房保障支出</v>
      </c>
      <c r="D11" s="163">
        <v>368039.04</v>
      </c>
    </row>
    <row r="12" ht="17.25" customHeight="1" spans="1:4">
      <c r="A12" s="164" t="s">
        <v>90</v>
      </c>
      <c r="B12" s="20"/>
      <c r="C12" s="162"/>
      <c r="D12" s="163"/>
    </row>
    <row r="13" ht="17.25" customHeight="1" spans="1:4">
      <c r="A13" s="164" t="s">
        <v>91</v>
      </c>
      <c r="B13" s="20"/>
      <c r="C13" s="162"/>
      <c r="D13" s="163"/>
    </row>
    <row r="14" ht="17.25" customHeight="1" spans="1:4">
      <c r="A14" s="164" t="s">
        <v>92</v>
      </c>
      <c r="B14" s="20"/>
      <c r="C14" s="162"/>
      <c r="D14" s="163"/>
    </row>
    <row r="15" customHeight="1" spans="1:4">
      <c r="A15" s="165"/>
      <c r="B15" s="166"/>
      <c r="C15" s="167" t="s">
        <v>94</v>
      </c>
      <c r="D15" s="166"/>
    </row>
    <row r="16" ht="17.25" customHeight="1" spans="1:4">
      <c r="A16" s="168" t="s">
        <v>95</v>
      </c>
      <c r="B16" s="169">
        <v>4820824.46</v>
      </c>
      <c r="C16" s="165" t="s">
        <v>25</v>
      </c>
      <c r="D16" s="169">
        <v>4820824.46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1"/>
      <c r="G1" s="31" t="s">
        <v>96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"单位名称："&amp;"景洪市橄榄坝农场社区管理委员会"</f>
        <v>单位名称：景洪市橄榄坝农场社区管理委员会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2" t="s">
        <v>97</v>
      </c>
      <c r="B4" s="153"/>
      <c r="C4" s="101" t="s">
        <v>29</v>
      </c>
      <c r="D4" s="137" t="s">
        <v>48</v>
      </c>
      <c r="E4" s="141"/>
      <c r="F4" s="142"/>
      <c r="G4" s="154" t="s">
        <v>49</v>
      </c>
    </row>
    <row r="5" ht="20.25" customHeight="1" spans="1:7">
      <c r="A5" s="155" t="s">
        <v>46</v>
      </c>
      <c r="B5" s="155" t="s">
        <v>47</v>
      </c>
      <c r="C5" s="104"/>
      <c r="D5" s="17" t="s">
        <v>31</v>
      </c>
      <c r="E5" s="17" t="s">
        <v>98</v>
      </c>
      <c r="F5" s="17" t="s">
        <v>99</v>
      </c>
      <c r="G5" s="89"/>
    </row>
    <row r="6" ht="19.5" customHeight="1" spans="1:7">
      <c r="A6" s="155" t="s">
        <v>100</v>
      </c>
      <c r="B6" s="155" t="s">
        <v>101</v>
      </c>
      <c r="C6" s="155" t="s">
        <v>102</v>
      </c>
      <c r="D6" s="17">
        <v>4</v>
      </c>
      <c r="E6" s="156" t="s">
        <v>103</v>
      </c>
      <c r="F6" s="156" t="s">
        <v>104</v>
      </c>
      <c r="G6" s="155" t="s">
        <v>105</v>
      </c>
    </row>
    <row r="7" ht="18" customHeight="1" spans="1:7">
      <c r="A7" s="19" t="s">
        <v>57</v>
      </c>
      <c r="B7" s="19" t="s">
        <v>58</v>
      </c>
      <c r="C7" s="20">
        <v>440798.72</v>
      </c>
      <c r="D7" s="20">
        <v>440798.72</v>
      </c>
      <c r="E7" s="20">
        <v>440798.72</v>
      </c>
      <c r="F7" s="20"/>
      <c r="G7" s="20"/>
    </row>
    <row r="8" ht="18" customHeight="1" spans="1:7">
      <c r="A8" s="140" t="s">
        <v>59</v>
      </c>
      <c r="B8" s="140" t="s">
        <v>60</v>
      </c>
      <c r="C8" s="20">
        <v>440798.72</v>
      </c>
      <c r="D8" s="20">
        <v>440798.72</v>
      </c>
      <c r="E8" s="20">
        <v>440798.72</v>
      </c>
      <c r="F8" s="20"/>
      <c r="G8" s="20"/>
    </row>
    <row r="9" ht="18" customHeight="1" spans="1:7">
      <c r="A9" s="157" t="s">
        <v>61</v>
      </c>
      <c r="B9" s="157" t="s">
        <v>62</v>
      </c>
      <c r="C9" s="20">
        <v>440798.72</v>
      </c>
      <c r="D9" s="20">
        <v>440798.72</v>
      </c>
      <c r="E9" s="20">
        <v>440798.72</v>
      </c>
      <c r="F9" s="20"/>
      <c r="G9" s="20"/>
    </row>
    <row r="10" ht="18" customHeight="1" spans="1:7">
      <c r="A10" s="19" t="s">
        <v>63</v>
      </c>
      <c r="B10" s="19" t="s">
        <v>64</v>
      </c>
      <c r="C10" s="20">
        <v>355559.74</v>
      </c>
      <c r="D10" s="20">
        <v>355559.74</v>
      </c>
      <c r="E10" s="20">
        <v>355559.74</v>
      </c>
      <c r="F10" s="20"/>
      <c r="G10" s="20"/>
    </row>
    <row r="11" ht="18" customHeight="1" spans="1:7">
      <c r="A11" s="140" t="s">
        <v>65</v>
      </c>
      <c r="B11" s="140" t="s">
        <v>66</v>
      </c>
      <c r="C11" s="20">
        <v>355559.74</v>
      </c>
      <c r="D11" s="20">
        <v>355559.74</v>
      </c>
      <c r="E11" s="20">
        <v>355559.74</v>
      </c>
      <c r="F11" s="20"/>
      <c r="G11" s="20"/>
    </row>
    <row r="12" ht="18" customHeight="1" spans="1:7">
      <c r="A12" s="157" t="s">
        <v>67</v>
      </c>
      <c r="B12" s="157" t="s">
        <v>68</v>
      </c>
      <c r="C12" s="20">
        <v>232322.16</v>
      </c>
      <c r="D12" s="20">
        <v>232322.16</v>
      </c>
      <c r="E12" s="20">
        <v>232322.16</v>
      </c>
      <c r="F12" s="20"/>
      <c r="G12" s="20"/>
    </row>
    <row r="13" ht="18" customHeight="1" spans="1:7">
      <c r="A13" s="157" t="s">
        <v>69</v>
      </c>
      <c r="B13" s="157" t="s">
        <v>70</v>
      </c>
      <c r="C13" s="20">
        <v>110629.6</v>
      </c>
      <c r="D13" s="20">
        <v>110629.6</v>
      </c>
      <c r="E13" s="20">
        <v>110629.6</v>
      </c>
      <c r="F13" s="20"/>
      <c r="G13" s="20"/>
    </row>
    <row r="14" ht="18" customHeight="1" spans="1:7">
      <c r="A14" s="157" t="s">
        <v>71</v>
      </c>
      <c r="B14" s="157" t="s">
        <v>72</v>
      </c>
      <c r="C14" s="20">
        <v>12607.98</v>
      </c>
      <c r="D14" s="20">
        <v>12607.98</v>
      </c>
      <c r="E14" s="20">
        <v>12607.98</v>
      </c>
      <c r="F14" s="20"/>
      <c r="G14" s="20"/>
    </row>
    <row r="15" ht="18" customHeight="1" spans="1:7">
      <c r="A15" s="19" t="s">
        <v>73</v>
      </c>
      <c r="B15" s="19" t="s">
        <v>74</v>
      </c>
      <c r="C15" s="20">
        <v>3656426.96</v>
      </c>
      <c r="D15" s="20">
        <v>3656426.96</v>
      </c>
      <c r="E15" s="20">
        <v>3182792</v>
      </c>
      <c r="F15" s="20">
        <v>473634.96</v>
      </c>
      <c r="G15" s="20"/>
    </row>
    <row r="16" ht="18" customHeight="1" spans="1:7">
      <c r="A16" s="140" t="s">
        <v>75</v>
      </c>
      <c r="B16" s="140" t="s">
        <v>76</v>
      </c>
      <c r="C16" s="20">
        <v>3656426.96</v>
      </c>
      <c r="D16" s="20">
        <v>3656426.96</v>
      </c>
      <c r="E16" s="20">
        <v>3182792</v>
      </c>
      <c r="F16" s="20">
        <v>473634.96</v>
      </c>
      <c r="G16" s="20"/>
    </row>
    <row r="17" ht="18" customHeight="1" spans="1:7">
      <c r="A17" s="157" t="s">
        <v>77</v>
      </c>
      <c r="B17" s="157" t="s">
        <v>78</v>
      </c>
      <c r="C17" s="20">
        <v>3656426.96</v>
      </c>
      <c r="D17" s="20">
        <v>3656426.96</v>
      </c>
      <c r="E17" s="20">
        <v>3182792</v>
      </c>
      <c r="F17" s="20">
        <v>473634.96</v>
      </c>
      <c r="G17" s="20"/>
    </row>
    <row r="18" ht="18" customHeight="1" spans="1:7">
      <c r="A18" s="19" t="s">
        <v>79</v>
      </c>
      <c r="B18" s="19" t="s">
        <v>80</v>
      </c>
      <c r="C18" s="20">
        <v>368039.04</v>
      </c>
      <c r="D18" s="20">
        <v>368039.04</v>
      </c>
      <c r="E18" s="20">
        <v>368039.04</v>
      </c>
      <c r="F18" s="20"/>
      <c r="G18" s="20"/>
    </row>
    <row r="19" ht="18" customHeight="1" spans="1:7">
      <c r="A19" s="140" t="s">
        <v>81</v>
      </c>
      <c r="B19" s="140" t="s">
        <v>82</v>
      </c>
      <c r="C19" s="20">
        <v>368039.04</v>
      </c>
      <c r="D19" s="20">
        <v>368039.04</v>
      </c>
      <c r="E19" s="20">
        <v>368039.04</v>
      </c>
      <c r="F19" s="20"/>
      <c r="G19" s="20"/>
    </row>
    <row r="20" ht="18" customHeight="1" spans="1:7">
      <c r="A20" s="157" t="s">
        <v>83</v>
      </c>
      <c r="B20" s="157" t="s">
        <v>84</v>
      </c>
      <c r="C20" s="20">
        <v>368039.04</v>
      </c>
      <c r="D20" s="20">
        <v>368039.04</v>
      </c>
      <c r="E20" s="20">
        <v>368039.04</v>
      </c>
      <c r="F20" s="20"/>
      <c r="G20" s="20"/>
    </row>
    <row r="21" ht="18" customHeight="1" spans="1:7">
      <c r="A21" s="158" t="s">
        <v>85</v>
      </c>
      <c r="B21" s="159" t="s">
        <v>85</v>
      </c>
      <c r="C21" s="20">
        <v>4820824.46</v>
      </c>
      <c r="D21" s="20">
        <v>4820824.46</v>
      </c>
      <c r="E21" s="20">
        <v>4347189.5</v>
      </c>
      <c r="F21" s="20">
        <v>473634.96</v>
      </c>
      <c r="G21" s="20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selection activeCell="A8" sqref="A8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46"/>
      <c r="B1" s="146"/>
      <c r="C1" s="67"/>
      <c r="D1" s="147"/>
      <c r="F1" s="148" t="s">
        <v>106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9"/>
      <c r="C2" s="149"/>
      <c r="D2" s="149"/>
      <c r="E2" s="149"/>
      <c r="F2" s="149"/>
    </row>
    <row r="3" ht="18.75" customHeight="1" spans="1:6">
      <c r="A3" s="150" t="str">
        <f>"单位名称："&amp;"景洪市橄榄坝农场社区管理委员会"</f>
        <v>单位名称：景洪市橄榄坝农场社区管理委员会</v>
      </c>
      <c r="B3" s="149"/>
      <c r="C3" s="149"/>
      <c r="D3" s="149"/>
      <c r="E3" s="149"/>
      <c r="F3" s="35" t="s">
        <v>107</v>
      </c>
    </row>
    <row r="4" ht="19.5" customHeight="1" spans="1:6">
      <c r="A4" s="9" t="s">
        <v>108</v>
      </c>
      <c r="B4" s="26" t="s">
        <v>109</v>
      </c>
      <c r="C4" s="10" t="s">
        <v>110</v>
      </c>
      <c r="D4" s="11"/>
      <c r="E4" s="12"/>
      <c r="F4" s="26" t="s">
        <v>111</v>
      </c>
    </row>
    <row r="5" ht="19.5" customHeight="1" spans="1:6">
      <c r="A5" s="16"/>
      <c r="B5" s="28"/>
      <c r="C5" s="17" t="s">
        <v>31</v>
      </c>
      <c r="D5" s="17" t="s">
        <v>112</v>
      </c>
      <c r="E5" s="17" t="s">
        <v>113</v>
      </c>
      <c r="F5" s="28"/>
    </row>
    <row r="6" ht="18.75" customHeight="1" spans="1:6">
      <c r="A6" s="39">
        <v>1</v>
      </c>
      <c r="B6" s="39">
        <v>2</v>
      </c>
      <c r="C6" s="36">
        <v>3</v>
      </c>
      <c r="D6" s="39">
        <v>4</v>
      </c>
      <c r="E6" s="39">
        <v>5</v>
      </c>
      <c r="F6" s="39">
        <v>6</v>
      </c>
    </row>
    <row r="7" ht="24" customHeight="1" spans="1:6">
      <c r="A7" s="20"/>
      <c r="B7" s="20"/>
      <c r="C7" s="20"/>
      <c r="D7" s="20"/>
      <c r="E7" s="20"/>
      <c r="F7" s="20"/>
    </row>
    <row r="8" customHeight="1" spans="1:1">
      <c r="A8" s="25" t="s">
        <v>114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7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3"/>
      <c r="D1" s="134"/>
      <c r="E1" s="134"/>
      <c r="F1" s="134"/>
      <c r="G1" s="134"/>
      <c r="H1" s="68"/>
      <c r="I1" s="68"/>
      <c r="J1" s="2"/>
      <c r="K1" s="68"/>
      <c r="L1" s="68"/>
      <c r="M1" s="68"/>
      <c r="N1" s="68"/>
      <c r="O1" s="2"/>
      <c r="P1" s="2"/>
      <c r="Q1" s="2"/>
      <c r="R1" s="68"/>
      <c r="V1" s="133"/>
      <c r="X1" s="3" t="s">
        <v>115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"单位名称："&amp;"景洪市橄榄坝农场社区管理委员会"</f>
        <v>单位名称：景洪市橄榄坝农场社区管理委员会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4"/>
      <c r="T3" s="34"/>
      <c r="U3" s="34"/>
      <c r="V3" s="145"/>
      <c r="W3" s="34"/>
      <c r="X3" s="7" t="s">
        <v>107</v>
      </c>
    </row>
    <row r="4" ht="18" customHeight="1" spans="1:24">
      <c r="A4" s="8" t="s">
        <v>116</v>
      </c>
      <c r="B4" s="8" t="s">
        <v>117</v>
      </c>
      <c r="C4" s="8" t="s">
        <v>118</v>
      </c>
      <c r="D4" s="8" t="s">
        <v>119</v>
      </c>
      <c r="E4" s="8" t="s">
        <v>120</v>
      </c>
      <c r="F4" s="8" t="s">
        <v>121</v>
      </c>
      <c r="G4" s="8" t="s">
        <v>122</v>
      </c>
      <c r="H4" s="137" t="s">
        <v>123</v>
      </c>
      <c r="I4" s="141" t="s">
        <v>123</v>
      </c>
      <c r="J4" s="141"/>
      <c r="K4" s="141"/>
      <c r="L4" s="141"/>
      <c r="M4" s="141"/>
      <c r="N4" s="141"/>
      <c r="O4" s="141"/>
      <c r="P4" s="141"/>
      <c r="Q4" s="141"/>
      <c r="R4" s="141" t="s">
        <v>35</v>
      </c>
      <c r="S4" s="141" t="s">
        <v>51</v>
      </c>
      <c r="T4" s="141"/>
      <c r="U4" s="141"/>
      <c r="V4" s="141"/>
      <c r="W4" s="141"/>
      <c r="X4" s="142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124</v>
      </c>
      <c r="I5" s="137" t="s">
        <v>32</v>
      </c>
      <c r="J5" s="141"/>
      <c r="K5" s="141"/>
      <c r="L5" s="141"/>
      <c r="M5" s="141"/>
      <c r="N5" s="142"/>
      <c r="O5" s="10" t="s">
        <v>125</v>
      </c>
      <c r="P5" s="11"/>
      <c r="Q5" s="12"/>
      <c r="R5" s="8" t="s">
        <v>35</v>
      </c>
      <c r="S5" s="137" t="s">
        <v>51</v>
      </c>
      <c r="T5" s="141" t="s">
        <v>38</v>
      </c>
      <c r="U5" s="141" t="s">
        <v>51</v>
      </c>
      <c r="V5" s="141" t="s">
        <v>40</v>
      </c>
      <c r="W5" s="141" t="s">
        <v>41</v>
      </c>
      <c r="X5" s="142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3" t="s">
        <v>126</v>
      </c>
      <c r="J6" s="144" t="s">
        <v>127</v>
      </c>
      <c r="K6" s="8" t="s">
        <v>128</v>
      </c>
      <c r="L6" s="8" t="s">
        <v>129</v>
      </c>
      <c r="M6" s="8" t="s">
        <v>130</v>
      </c>
      <c r="N6" s="8" t="s">
        <v>131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132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8" t="s">
        <v>31</v>
      </c>
      <c r="J7" s="88" t="s">
        <v>133</v>
      </c>
      <c r="K7" s="15" t="s">
        <v>127</v>
      </c>
      <c r="L7" s="15" t="s">
        <v>129</v>
      </c>
      <c r="M7" s="15" t="s">
        <v>130</v>
      </c>
      <c r="N7" s="15" t="s">
        <v>131</v>
      </c>
      <c r="O7" s="15" t="s">
        <v>129</v>
      </c>
      <c r="P7" s="15" t="s">
        <v>130</v>
      </c>
      <c r="Q7" s="15" t="s">
        <v>131</v>
      </c>
      <c r="R7" s="15" t="s">
        <v>35</v>
      </c>
      <c r="S7" s="15" t="s">
        <v>31</v>
      </c>
      <c r="T7" s="15" t="s">
        <v>38</v>
      </c>
      <c r="U7" s="15" t="s">
        <v>132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/>
      <c r="C9" s="19"/>
      <c r="D9" s="19"/>
      <c r="E9" s="19"/>
      <c r="F9" s="19"/>
      <c r="G9" s="19"/>
      <c r="H9" s="20">
        <v>4820824.46</v>
      </c>
      <c r="I9" s="20">
        <v>4820824.46</v>
      </c>
      <c r="J9" s="20"/>
      <c r="K9" s="20"/>
      <c r="L9" s="20"/>
      <c r="M9" s="20">
        <v>4820824.46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40" t="s">
        <v>44</v>
      </c>
      <c r="B10" s="19" t="s">
        <v>134</v>
      </c>
      <c r="C10" s="19" t="s">
        <v>135</v>
      </c>
      <c r="D10" s="19" t="s">
        <v>77</v>
      </c>
      <c r="E10" s="19" t="s">
        <v>78</v>
      </c>
      <c r="F10" s="19" t="s">
        <v>136</v>
      </c>
      <c r="G10" s="19" t="s">
        <v>137</v>
      </c>
      <c r="H10" s="20">
        <v>1022928</v>
      </c>
      <c r="I10" s="20">
        <v>1022928</v>
      </c>
      <c r="J10" s="20"/>
      <c r="K10" s="20"/>
      <c r="L10" s="20"/>
      <c r="M10" s="20">
        <v>1022928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40" t="s">
        <v>44</v>
      </c>
      <c r="B11" s="19" t="s">
        <v>134</v>
      </c>
      <c r="C11" s="19" t="s">
        <v>135</v>
      </c>
      <c r="D11" s="19" t="s">
        <v>77</v>
      </c>
      <c r="E11" s="19" t="s">
        <v>78</v>
      </c>
      <c r="F11" s="19" t="s">
        <v>138</v>
      </c>
      <c r="G11" s="19" t="s">
        <v>139</v>
      </c>
      <c r="H11" s="20">
        <v>1376220</v>
      </c>
      <c r="I11" s="20">
        <v>1376220</v>
      </c>
      <c r="J11" s="20"/>
      <c r="K11" s="20"/>
      <c r="L11" s="20"/>
      <c r="M11" s="20">
        <v>1376220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40" t="s">
        <v>44</v>
      </c>
      <c r="B12" s="19" t="s">
        <v>134</v>
      </c>
      <c r="C12" s="19" t="s">
        <v>135</v>
      </c>
      <c r="D12" s="19" t="s">
        <v>77</v>
      </c>
      <c r="E12" s="19" t="s">
        <v>78</v>
      </c>
      <c r="F12" s="19" t="s">
        <v>140</v>
      </c>
      <c r="G12" s="19" t="s">
        <v>141</v>
      </c>
      <c r="H12" s="20">
        <v>85244</v>
      </c>
      <c r="I12" s="20">
        <v>85244</v>
      </c>
      <c r="J12" s="20"/>
      <c r="K12" s="20"/>
      <c r="L12" s="20"/>
      <c r="M12" s="20">
        <v>85244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40" t="s">
        <v>44</v>
      </c>
      <c r="B13" s="19" t="s">
        <v>142</v>
      </c>
      <c r="C13" s="19" t="s">
        <v>143</v>
      </c>
      <c r="D13" s="19" t="s">
        <v>61</v>
      </c>
      <c r="E13" s="19" t="s">
        <v>62</v>
      </c>
      <c r="F13" s="19" t="s">
        <v>144</v>
      </c>
      <c r="G13" s="19" t="s">
        <v>145</v>
      </c>
      <c r="H13" s="20">
        <v>440798.72</v>
      </c>
      <c r="I13" s="20">
        <v>440798.72</v>
      </c>
      <c r="J13" s="20"/>
      <c r="K13" s="20"/>
      <c r="L13" s="20"/>
      <c r="M13" s="20">
        <v>440798.72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40" t="s">
        <v>44</v>
      </c>
      <c r="B14" s="19" t="s">
        <v>142</v>
      </c>
      <c r="C14" s="19" t="s">
        <v>143</v>
      </c>
      <c r="D14" s="19" t="s">
        <v>67</v>
      </c>
      <c r="E14" s="19" t="s">
        <v>68</v>
      </c>
      <c r="F14" s="19" t="s">
        <v>146</v>
      </c>
      <c r="G14" s="19" t="s">
        <v>147</v>
      </c>
      <c r="H14" s="20">
        <v>232322.16</v>
      </c>
      <c r="I14" s="20">
        <v>232322.16</v>
      </c>
      <c r="J14" s="20"/>
      <c r="K14" s="20"/>
      <c r="L14" s="20"/>
      <c r="M14" s="20">
        <v>232322.16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40" t="s">
        <v>44</v>
      </c>
      <c r="B15" s="19" t="s">
        <v>142</v>
      </c>
      <c r="C15" s="19" t="s">
        <v>143</v>
      </c>
      <c r="D15" s="19" t="s">
        <v>69</v>
      </c>
      <c r="E15" s="19" t="s">
        <v>70</v>
      </c>
      <c r="F15" s="19" t="s">
        <v>148</v>
      </c>
      <c r="G15" s="19" t="s">
        <v>149</v>
      </c>
      <c r="H15" s="20">
        <v>110629.6</v>
      </c>
      <c r="I15" s="20">
        <v>110629.6</v>
      </c>
      <c r="J15" s="20"/>
      <c r="K15" s="20"/>
      <c r="L15" s="20"/>
      <c r="M15" s="20">
        <v>110629.6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40" t="s">
        <v>44</v>
      </c>
      <c r="B16" s="19" t="s">
        <v>142</v>
      </c>
      <c r="C16" s="19" t="s">
        <v>143</v>
      </c>
      <c r="D16" s="19" t="s">
        <v>71</v>
      </c>
      <c r="E16" s="19" t="s">
        <v>72</v>
      </c>
      <c r="F16" s="19" t="s">
        <v>150</v>
      </c>
      <c r="G16" s="19" t="s">
        <v>151</v>
      </c>
      <c r="H16" s="20">
        <v>5509.98</v>
      </c>
      <c r="I16" s="20">
        <v>5509.98</v>
      </c>
      <c r="J16" s="20"/>
      <c r="K16" s="20"/>
      <c r="L16" s="20"/>
      <c r="M16" s="20">
        <v>5509.98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40" t="s">
        <v>44</v>
      </c>
      <c r="B17" s="19" t="s">
        <v>142</v>
      </c>
      <c r="C17" s="19" t="s">
        <v>143</v>
      </c>
      <c r="D17" s="19" t="s">
        <v>71</v>
      </c>
      <c r="E17" s="19" t="s">
        <v>72</v>
      </c>
      <c r="F17" s="19" t="s">
        <v>150</v>
      </c>
      <c r="G17" s="19" t="s">
        <v>151</v>
      </c>
      <c r="H17" s="20">
        <v>7098</v>
      </c>
      <c r="I17" s="20">
        <v>7098</v>
      </c>
      <c r="J17" s="20"/>
      <c r="K17" s="20"/>
      <c r="L17" s="20"/>
      <c r="M17" s="20">
        <v>7098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40" t="s">
        <v>44</v>
      </c>
      <c r="B18" s="19" t="s">
        <v>152</v>
      </c>
      <c r="C18" s="19" t="s">
        <v>84</v>
      </c>
      <c r="D18" s="19" t="s">
        <v>83</v>
      </c>
      <c r="E18" s="19" t="s">
        <v>84</v>
      </c>
      <c r="F18" s="19" t="s">
        <v>153</v>
      </c>
      <c r="G18" s="19" t="s">
        <v>84</v>
      </c>
      <c r="H18" s="20">
        <v>368039.04</v>
      </c>
      <c r="I18" s="20">
        <v>368039.04</v>
      </c>
      <c r="J18" s="20"/>
      <c r="K18" s="20"/>
      <c r="L18" s="20"/>
      <c r="M18" s="20">
        <v>368039.04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40" t="s">
        <v>44</v>
      </c>
      <c r="B19" s="19" t="s">
        <v>154</v>
      </c>
      <c r="C19" s="19" t="s">
        <v>155</v>
      </c>
      <c r="D19" s="19" t="s">
        <v>77</v>
      </c>
      <c r="E19" s="19" t="s">
        <v>78</v>
      </c>
      <c r="F19" s="19" t="s">
        <v>156</v>
      </c>
      <c r="G19" s="19" t="s">
        <v>157</v>
      </c>
      <c r="H19" s="20">
        <v>234000</v>
      </c>
      <c r="I19" s="20">
        <v>234000</v>
      </c>
      <c r="J19" s="20"/>
      <c r="K19" s="20"/>
      <c r="L19" s="20"/>
      <c r="M19" s="20">
        <v>234000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40" t="s">
        <v>44</v>
      </c>
      <c r="B20" s="19" t="s">
        <v>158</v>
      </c>
      <c r="C20" s="19" t="s">
        <v>159</v>
      </c>
      <c r="D20" s="19" t="s">
        <v>77</v>
      </c>
      <c r="E20" s="19" t="s">
        <v>78</v>
      </c>
      <c r="F20" s="19" t="s">
        <v>160</v>
      </c>
      <c r="G20" s="19" t="s">
        <v>159</v>
      </c>
      <c r="H20" s="20">
        <v>63510.96</v>
      </c>
      <c r="I20" s="20">
        <v>63510.96</v>
      </c>
      <c r="J20" s="20"/>
      <c r="K20" s="20"/>
      <c r="L20" s="20"/>
      <c r="M20" s="20">
        <v>63510.96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40" t="s">
        <v>44</v>
      </c>
      <c r="B21" s="19" t="s">
        <v>161</v>
      </c>
      <c r="C21" s="19" t="s">
        <v>162</v>
      </c>
      <c r="D21" s="19" t="s">
        <v>77</v>
      </c>
      <c r="E21" s="19" t="s">
        <v>78</v>
      </c>
      <c r="F21" s="19" t="s">
        <v>163</v>
      </c>
      <c r="G21" s="19" t="s">
        <v>164</v>
      </c>
      <c r="H21" s="20">
        <v>45500</v>
      </c>
      <c r="I21" s="20">
        <v>45500</v>
      </c>
      <c r="J21" s="20"/>
      <c r="K21" s="20"/>
      <c r="L21" s="20"/>
      <c r="M21" s="20">
        <v>45500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40" t="s">
        <v>44</v>
      </c>
      <c r="B22" s="19" t="s">
        <v>161</v>
      </c>
      <c r="C22" s="19" t="s">
        <v>162</v>
      </c>
      <c r="D22" s="19" t="s">
        <v>77</v>
      </c>
      <c r="E22" s="19" t="s">
        <v>78</v>
      </c>
      <c r="F22" s="19" t="s">
        <v>165</v>
      </c>
      <c r="G22" s="19" t="s">
        <v>166</v>
      </c>
      <c r="H22" s="20">
        <v>90000</v>
      </c>
      <c r="I22" s="20">
        <v>90000</v>
      </c>
      <c r="J22" s="20"/>
      <c r="K22" s="20"/>
      <c r="L22" s="20"/>
      <c r="M22" s="20">
        <v>90000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40" t="s">
        <v>44</v>
      </c>
      <c r="B23" s="19" t="s">
        <v>161</v>
      </c>
      <c r="C23" s="19" t="s">
        <v>162</v>
      </c>
      <c r="D23" s="19" t="s">
        <v>77</v>
      </c>
      <c r="E23" s="19" t="s">
        <v>78</v>
      </c>
      <c r="F23" s="19" t="s">
        <v>156</v>
      </c>
      <c r="G23" s="19" t="s">
        <v>157</v>
      </c>
      <c r="H23" s="20">
        <v>40000</v>
      </c>
      <c r="I23" s="20">
        <v>40000</v>
      </c>
      <c r="J23" s="20"/>
      <c r="K23" s="20"/>
      <c r="L23" s="20"/>
      <c r="M23" s="20">
        <v>40000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40" t="s">
        <v>44</v>
      </c>
      <c r="B24" s="19" t="s">
        <v>167</v>
      </c>
      <c r="C24" s="19" t="s">
        <v>168</v>
      </c>
      <c r="D24" s="19" t="s">
        <v>77</v>
      </c>
      <c r="E24" s="19" t="s">
        <v>78</v>
      </c>
      <c r="F24" s="19" t="s">
        <v>169</v>
      </c>
      <c r="G24" s="19" t="s">
        <v>168</v>
      </c>
      <c r="H24" s="20">
        <v>624</v>
      </c>
      <c r="I24" s="20">
        <v>624</v>
      </c>
      <c r="J24" s="20"/>
      <c r="K24" s="20"/>
      <c r="L24" s="20"/>
      <c r="M24" s="20">
        <v>624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40" t="s">
        <v>44</v>
      </c>
      <c r="B25" s="19" t="s">
        <v>170</v>
      </c>
      <c r="C25" s="19" t="s">
        <v>171</v>
      </c>
      <c r="D25" s="19" t="s">
        <v>77</v>
      </c>
      <c r="E25" s="19" t="s">
        <v>78</v>
      </c>
      <c r="F25" s="19" t="s">
        <v>138</v>
      </c>
      <c r="G25" s="19" t="s">
        <v>139</v>
      </c>
      <c r="H25" s="20">
        <v>156000</v>
      </c>
      <c r="I25" s="20">
        <v>156000</v>
      </c>
      <c r="J25" s="20"/>
      <c r="K25" s="20"/>
      <c r="L25" s="20"/>
      <c r="M25" s="20">
        <v>156000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40" t="s">
        <v>44</v>
      </c>
      <c r="B26" s="19" t="s">
        <v>172</v>
      </c>
      <c r="C26" s="19" t="s">
        <v>173</v>
      </c>
      <c r="D26" s="19" t="s">
        <v>77</v>
      </c>
      <c r="E26" s="19" t="s">
        <v>78</v>
      </c>
      <c r="F26" s="19" t="s">
        <v>140</v>
      </c>
      <c r="G26" s="19" t="s">
        <v>141</v>
      </c>
      <c r="H26" s="20">
        <v>542400</v>
      </c>
      <c r="I26" s="20">
        <v>542400</v>
      </c>
      <c r="J26" s="20"/>
      <c r="K26" s="20"/>
      <c r="L26" s="20"/>
      <c r="M26" s="20">
        <v>542400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22" t="s">
        <v>85</v>
      </c>
      <c r="B27" s="23"/>
      <c r="C27" s="23"/>
      <c r="D27" s="23"/>
      <c r="E27" s="23"/>
      <c r="F27" s="23"/>
      <c r="G27" s="24"/>
      <c r="H27" s="20">
        <v>4820824.46</v>
      </c>
      <c r="I27" s="20">
        <v>4820824.46</v>
      </c>
      <c r="J27" s="20"/>
      <c r="K27" s="20"/>
      <c r="L27" s="20"/>
      <c r="M27" s="20">
        <v>4820824.46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7:G2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selection activeCell="A12" sqref="A12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1" t="s">
        <v>174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"单位名称："&amp;"景洪市橄榄坝农场社区管理委员会"</f>
        <v>单位名称：景洪市橄榄坝农场社区管理委员会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8"/>
      <c r="S3" s="48"/>
      <c r="T3" s="48"/>
      <c r="U3" s="132"/>
      <c r="V3" s="48"/>
      <c r="W3" s="95" t="s">
        <v>107</v>
      </c>
    </row>
    <row r="4" ht="21.75" customHeight="1" spans="1:23">
      <c r="A4" s="113" t="s">
        <v>175</v>
      </c>
      <c r="B4" s="114" t="s">
        <v>117</v>
      </c>
      <c r="C4" s="113" t="s">
        <v>118</v>
      </c>
      <c r="D4" s="113" t="s">
        <v>176</v>
      </c>
      <c r="E4" s="114" t="s">
        <v>119</v>
      </c>
      <c r="F4" s="114" t="s">
        <v>120</v>
      </c>
      <c r="G4" s="114" t="s">
        <v>177</v>
      </c>
      <c r="H4" s="114" t="s">
        <v>178</v>
      </c>
      <c r="I4" s="121" t="s">
        <v>29</v>
      </c>
      <c r="J4" s="122" t="s">
        <v>179</v>
      </c>
      <c r="K4" s="123"/>
      <c r="L4" s="123"/>
      <c r="M4" s="124"/>
      <c r="N4" s="122" t="s">
        <v>125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132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180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85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customHeight="1" spans="1:1">
      <c r="A12" s="25" t="s">
        <v>114</v>
      </c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1" t="s">
        <v>181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"单位名称："&amp;"景洪市橄榄坝农场社区管理委员会"</f>
        <v>单位名称：景洪市橄榄坝农场社区管理委员会</v>
      </c>
      <c r="B3" s="110"/>
      <c r="C3" s="34"/>
      <c r="D3" s="34"/>
      <c r="E3" s="34"/>
      <c r="F3" s="34"/>
      <c r="G3" s="34"/>
      <c r="H3" s="34"/>
      <c r="I3" s="34"/>
      <c r="J3" s="34"/>
    </row>
    <row r="4" ht="44.25" customHeight="1" spans="1:10">
      <c r="A4" s="39" t="s">
        <v>182</v>
      </c>
      <c r="B4" s="39" t="s">
        <v>183</v>
      </c>
      <c r="C4" s="39" t="s">
        <v>184</v>
      </c>
      <c r="D4" s="39" t="s">
        <v>185</v>
      </c>
      <c r="E4" s="39" t="s">
        <v>186</v>
      </c>
      <c r="F4" s="18" t="s">
        <v>187</v>
      </c>
      <c r="G4" s="39" t="s">
        <v>188</v>
      </c>
      <c r="H4" s="18" t="s">
        <v>189</v>
      </c>
      <c r="I4" s="18" t="s">
        <v>190</v>
      </c>
      <c r="J4" s="39" t="s">
        <v>191</v>
      </c>
    </row>
    <row r="5" ht="19.5" customHeight="1" spans="1:10">
      <c r="A5" s="39">
        <v>1</v>
      </c>
      <c r="B5" s="39">
        <v>2</v>
      </c>
      <c r="C5" s="39">
        <v>3</v>
      </c>
      <c r="D5" s="39">
        <v>4</v>
      </c>
      <c r="E5" s="39">
        <v>5</v>
      </c>
      <c r="F5" s="18">
        <v>6</v>
      </c>
      <c r="G5" s="39">
        <v>7</v>
      </c>
      <c r="H5" s="18">
        <v>8</v>
      </c>
      <c r="I5" s="18">
        <v>9</v>
      </c>
      <c r="J5" s="39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8" customHeight="1" spans="1:1">
      <c r="A8" s="25" t="s">
        <v>114</v>
      </c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0" sqref="A1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192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193</v>
      </c>
      <c r="C2" s="100"/>
      <c r="D2" s="100"/>
      <c r="E2" s="100"/>
      <c r="F2" s="100"/>
    </row>
    <row r="3" ht="13.5" customHeight="1" spans="1:6">
      <c r="A3" s="5" t="str">
        <f>"单位名称："&amp;"景洪市橄榄坝农场社区管理委员会"</f>
        <v>单位名称：景洪市橄榄坝农场社区管理委员会</v>
      </c>
      <c r="B3" s="5" t="str">
        <f>"单位名称："&amp;"景洪市橄榄坝农场社区管理委员会"</f>
        <v>单位名称：景洪市橄榄坝农场社区管理委员会</v>
      </c>
      <c r="C3" s="5"/>
      <c r="D3" s="95"/>
      <c r="E3" s="95"/>
      <c r="F3" s="95" t="s">
        <v>1</v>
      </c>
    </row>
    <row r="4" ht="19.5" customHeight="1" spans="1:6">
      <c r="A4" s="101" t="s">
        <v>116</v>
      </c>
      <c r="B4" s="102" t="s">
        <v>46</v>
      </c>
      <c r="C4" s="103" t="s">
        <v>47</v>
      </c>
      <c r="D4" s="11" t="s">
        <v>194</v>
      </c>
      <c r="E4" s="11"/>
      <c r="F4" s="12"/>
    </row>
    <row r="5" ht="18.75" customHeight="1" spans="1:6">
      <c r="A5" s="104"/>
      <c r="B5" s="105"/>
      <c r="C5" s="90"/>
      <c r="D5" s="89" t="s">
        <v>29</v>
      </c>
      <c r="E5" s="89" t="s">
        <v>48</v>
      </c>
      <c r="F5" s="89" t="s">
        <v>49</v>
      </c>
    </row>
    <row r="6" ht="18.75" customHeight="1" spans="1:6">
      <c r="A6" s="104">
        <v>1</v>
      </c>
      <c r="B6" s="106" t="s">
        <v>101</v>
      </c>
      <c r="C6" s="90">
        <v>3</v>
      </c>
      <c r="D6" s="89">
        <v>4</v>
      </c>
      <c r="E6" s="89">
        <v>5</v>
      </c>
      <c r="F6" s="89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85</v>
      </c>
      <c r="B9" s="108" t="s">
        <v>85</v>
      </c>
      <c r="C9" s="109" t="s">
        <v>85</v>
      </c>
      <c r="D9" s="20"/>
      <c r="E9" s="20"/>
      <c r="F9" s="20"/>
    </row>
    <row r="10" customHeight="1" spans="1:1">
      <c r="A10" s="25" t="s">
        <v>114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2"/>
      <c r="P1" s="82"/>
      <c r="Q1" s="31" t="s">
        <v>195</v>
      </c>
    </row>
    <row r="2" ht="35.25" customHeight="1" spans="1:17">
      <c r="A2" s="32" t="str">
        <f>"2025"&amp;"年部门政府采购预算表"</f>
        <v>2025年部门政府采购预算表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18.75" customHeight="1" spans="1:17">
      <c r="A3" s="33" t="str">
        <f>"单位名称："&amp;"景洪市橄榄坝农场社区管理委员会"</f>
        <v>单位名称：景洪市橄榄坝农场社区管理委员会</v>
      </c>
      <c r="B3" s="33"/>
      <c r="C3" s="33"/>
      <c r="D3" s="33"/>
      <c r="E3" s="33"/>
      <c r="F3" s="33"/>
      <c r="G3" s="6"/>
      <c r="H3" s="6"/>
      <c r="I3" s="6"/>
      <c r="J3" s="6"/>
      <c r="K3" s="34"/>
      <c r="L3" s="34"/>
      <c r="M3" s="34"/>
      <c r="N3" s="34"/>
      <c r="O3" s="7"/>
      <c r="P3" s="7"/>
      <c r="Q3" s="95" t="s">
        <v>107</v>
      </c>
    </row>
    <row r="4" ht="15.75" customHeight="1" spans="1:17">
      <c r="A4" s="9" t="s">
        <v>196</v>
      </c>
      <c r="B4" s="73" t="s">
        <v>197</v>
      </c>
      <c r="C4" s="73" t="s">
        <v>198</v>
      </c>
      <c r="D4" s="73" t="s">
        <v>199</v>
      </c>
      <c r="E4" s="73" t="s">
        <v>200</v>
      </c>
      <c r="F4" s="73" t="s">
        <v>201</v>
      </c>
      <c r="G4" s="37" t="s">
        <v>123</v>
      </c>
      <c r="H4" s="37"/>
      <c r="I4" s="37"/>
      <c r="J4" s="37"/>
      <c r="K4" s="37"/>
      <c r="L4" s="37"/>
      <c r="M4" s="37"/>
      <c r="N4" s="37"/>
      <c r="O4" s="37"/>
      <c r="P4" s="37"/>
      <c r="Q4" s="38"/>
    </row>
    <row r="5" ht="17.25" customHeight="1" spans="1:17">
      <c r="A5" s="14"/>
      <c r="B5" s="75"/>
      <c r="C5" s="75"/>
      <c r="D5" s="75"/>
      <c r="E5" s="75"/>
      <c r="F5" s="75"/>
      <c r="G5" s="75" t="s">
        <v>29</v>
      </c>
      <c r="H5" s="75" t="s">
        <v>32</v>
      </c>
      <c r="I5" s="75" t="s">
        <v>202</v>
      </c>
      <c r="J5" s="75" t="s">
        <v>203</v>
      </c>
      <c r="K5" s="76" t="s">
        <v>204</v>
      </c>
      <c r="L5" s="87" t="s">
        <v>51</v>
      </c>
      <c r="M5" s="87"/>
      <c r="N5" s="87"/>
      <c r="O5" s="87"/>
      <c r="P5" s="87"/>
      <c r="Q5" s="77"/>
    </row>
    <row r="6" ht="54" customHeight="1" spans="1:17">
      <c r="A6" s="16"/>
      <c r="B6" s="77"/>
      <c r="C6" s="77"/>
      <c r="D6" s="77"/>
      <c r="E6" s="77"/>
      <c r="F6" s="77"/>
      <c r="G6" s="77"/>
      <c r="H6" s="77" t="s">
        <v>31</v>
      </c>
      <c r="I6" s="77"/>
      <c r="J6" s="77"/>
      <c r="K6" s="78"/>
      <c r="L6" s="77" t="s">
        <v>31</v>
      </c>
      <c r="M6" s="77" t="s">
        <v>38</v>
      </c>
      <c r="N6" s="77" t="s">
        <v>132</v>
      </c>
      <c r="O6" s="88" t="s">
        <v>40</v>
      </c>
      <c r="P6" s="78" t="s">
        <v>41</v>
      </c>
      <c r="Q6" s="77" t="s">
        <v>42</v>
      </c>
    </row>
    <row r="7" ht="19.5" customHeight="1" spans="1:17">
      <c r="A7" s="2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19"/>
      <c r="B8" s="91"/>
      <c r="C8" s="91"/>
      <c r="D8" s="91"/>
      <c r="E8" s="92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19"/>
      <c r="B9" s="19"/>
      <c r="C9" s="19"/>
      <c r="D9" s="21"/>
      <c r="E9" s="93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80" t="s">
        <v>85</v>
      </c>
      <c r="B10" s="81"/>
      <c r="C10" s="81"/>
      <c r="D10" s="81"/>
      <c r="E10" s="94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customHeight="1" spans="1:1">
      <c r="A11" s="25" t="s">
        <v>114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7"/>
      <c r="B1" s="67"/>
      <c r="C1" s="68"/>
      <c r="D1" s="67"/>
      <c r="E1" s="67"/>
      <c r="F1" s="67"/>
      <c r="G1" s="67"/>
      <c r="H1" s="69"/>
      <c r="I1" s="67"/>
      <c r="J1" s="67"/>
      <c r="K1" s="67"/>
      <c r="L1" s="82"/>
      <c r="M1" s="83"/>
      <c r="N1" s="84" t="s">
        <v>205</v>
      </c>
    </row>
    <row r="2" ht="34.5" customHeight="1" spans="1:14">
      <c r="A2" s="32" t="str">
        <f>"2025"&amp;"年部门政府购买服务预算表"</f>
        <v>2025年部门政府购买服务预算表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75" customHeight="1" spans="1:14">
      <c r="A3" s="70" t="str">
        <f>"单位名称："&amp;"景洪市橄榄坝农场社区管理委员会"</f>
        <v>单位名称：景洪市橄榄坝农场社区管理委员会</v>
      </c>
      <c r="B3" s="70"/>
      <c r="C3" s="70"/>
      <c r="D3" s="71"/>
      <c r="E3" s="71"/>
      <c r="F3" s="71"/>
      <c r="G3" s="71"/>
      <c r="H3" s="72"/>
      <c r="I3" s="71"/>
      <c r="J3" s="71"/>
      <c r="K3" s="71"/>
      <c r="L3" s="7"/>
      <c r="M3" s="85"/>
      <c r="N3" s="86" t="s">
        <v>107</v>
      </c>
    </row>
    <row r="4" ht="18.75" customHeight="1" spans="1:14">
      <c r="A4" s="9" t="s">
        <v>196</v>
      </c>
      <c r="B4" s="73" t="s">
        <v>206</v>
      </c>
      <c r="C4" s="74" t="s">
        <v>207</v>
      </c>
      <c r="D4" s="37" t="s">
        <v>123</v>
      </c>
      <c r="E4" s="37"/>
      <c r="F4" s="37"/>
      <c r="G4" s="37"/>
      <c r="H4" s="37"/>
      <c r="I4" s="37"/>
      <c r="J4" s="37"/>
      <c r="K4" s="37"/>
      <c r="L4" s="37"/>
      <c r="M4" s="37"/>
      <c r="N4" s="38"/>
    </row>
    <row r="5" ht="17.25" customHeight="1" spans="1:14">
      <c r="A5" s="14"/>
      <c r="B5" s="75"/>
      <c r="C5" s="76"/>
      <c r="D5" s="75" t="s">
        <v>29</v>
      </c>
      <c r="E5" s="75" t="s">
        <v>32</v>
      </c>
      <c r="F5" s="75" t="s">
        <v>202</v>
      </c>
      <c r="G5" s="75" t="s">
        <v>203</v>
      </c>
      <c r="H5" s="76" t="s">
        <v>204</v>
      </c>
      <c r="I5" s="87" t="s">
        <v>51</v>
      </c>
      <c r="J5" s="87"/>
      <c r="K5" s="87"/>
      <c r="L5" s="87"/>
      <c r="M5" s="87"/>
      <c r="N5" s="77"/>
    </row>
    <row r="6" ht="54" customHeight="1" spans="1:14">
      <c r="A6" s="16"/>
      <c r="B6" s="77"/>
      <c r="C6" s="78"/>
      <c r="D6" s="77"/>
      <c r="E6" s="77"/>
      <c r="F6" s="77"/>
      <c r="G6" s="77"/>
      <c r="H6" s="78"/>
      <c r="I6" s="77" t="s">
        <v>31</v>
      </c>
      <c r="J6" s="77" t="s">
        <v>38</v>
      </c>
      <c r="K6" s="77" t="s">
        <v>132</v>
      </c>
      <c r="L6" s="88" t="s">
        <v>40</v>
      </c>
      <c r="M6" s="78" t="s">
        <v>41</v>
      </c>
      <c r="N6" s="77" t="s">
        <v>42</v>
      </c>
    </row>
    <row r="7" ht="19.5" customHeight="1" spans="1:14">
      <c r="A7" s="79">
        <v>1</v>
      </c>
      <c r="B7" s="79">
        <v>2</v>
      </c>
      <c r="C7" s="79">
        <v>3</v>
      </c>
      <c r="D7" s="79">
        <v>4</v>
      </c>
      <c r="E7" s="79">
        <v>5</v>
      </c>
      <c r="F7" s="79">
        <v>6</v>
      </c>
      <c r="G7" s="79">
        <v>7</v>
      </c>
      <c r="H7" s="79">
        <v>8</v>
      </c>
      <c r="I7" s="79">
        <v>9</v>
      </c>
      <c r="J7" s="79">
        <v>10</v>
      </c>
      <c r="K7" s="79">
        <v>11</v>
      </c>
      <c r="L7" s="79">
        <v>12</v>
      </c>
      <c r="M7" s="79">
        <v>13</v>
      </c>
      <c r="N7" s="79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0" t="s">
        <v>85</v>
      </c>
      <c r="B10" s="81"/>
      <c r="C10" s="81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s="25" t="s">
        <v>114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9"/>
      <c r="B1" s="59"/>
      <c r="C1" s="59"/>
      <c r="D1" s="59"/>
      <c r="E1" s="59"/>
      <c r="F1" s="60"/>
      <c r="G1" s="60" t="s">
        <v>208</v>
      </c>
    </row>
    <row r="2" ht="27.75" customHeight="1" spans="1:7">
      <c r="A2" s="61" t="s">
        <v>209</v>
      </c>
      <c r="B2" s="44"/>
      <c r="C2" s="44"/>
      <c r="D2" s="44"/>
      <c r="E2" s="44"/>
      <c r="F2" s="44"/>
      <c r="G2" s="44"/>
    </row>
    <row r="3" ht="18" customHeight="1" spans="1:7">
      <c r="A3" s="62" t="str">
        <f>"单位名称："&amp;"景洪市橄榄坝农场社区管理委员会"</f>
        <v>单位名称：景洪市橄榄坝农场社区管理委员会</v>
      </c>
      <c r="B3" s="63"/>
      <c r="C3" s="63"/>
      <c r="D3" s="63"/>
      <c r="E3" s="63"/>
      <c r="F3" s="64"/>
      <c r="G3" s="64" t="s">
        <v>107</v>
      </c>
    </row>
    <row r="4" ht="19.5" customHeight="1" spans="1:7">
      <c r="A4" s="65" t="s">
        <v>210</v>
      </c>
      <c r="B4" s="51" t="s">
        <v>119</v>
      </c>
      <c r="C4" s="51" t="s">
        <v>120</v>
      </c>
      <c r="D4" s="51" t="s">
        <v>123</v>
      </c>
      <c r="E4" s="51"/>
      <c r="F4" s="51"/>
      <c r="G4" s="51" t="s">
        <v>211</v>
      </c>
    </row>
    <row r="5" ht="40.5" customHeight="1" spans="1:7">
      <c r="A5" s="66"/>
      <c r="B5" s="51"/>
      <c r="C5" s="51"/>
      <c r="D5" s="51" t="s">
        <v>29</v>
      </c>
      <c r="E5" s="49" t="s">
        <v>32</v>
      </c>
      <c r="F5" s="49" t="s">
        <v>212</v>
      </c>
      <c r="G5" s="49"/>
    </row>
    <row r="6" ht="19.5" customHeight="1" spans="1:7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</row>
    <row r="7" ht="19.5" customHeight="1" spans="1:7">
      <c r="A7" s="52"/>
      <c r="B7" s="20"/>
      <c r="C7" s="20"/>
      <c r="D7" s="20"/>
      <c r="E7" s="20"/>
      <c r="F7" s="20"/>
      <c r="G7" s="20"/>
    </row>
    <row r="8" ht="19.5" customHeight="1" spans="1:7">
      <c r="A8" s="52"/>
      <c r="B8" s="19"/>
      <c r="C8" s="19"/>
      <c r="D8" s="20"/>
      <c r="E8" s="20"/>
      <c r="F8" s="20"/>
      <c r="G8" s="20"/>
    </row>
    <row r="9" customHeight="1" spans="1:1">
      <c r="A9" s="25" t="s">
        <v>114</v>
      </c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7" t="s">
        <v>213</v>
      </c>
    </row>
    <row r="2" ht="28.5" customHeight="1" spans="1:10">
      <c r="A2" s="44" t="s">
        <v>214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tr">
        <f>"单位名称："&amp;"景洪市橄榄坝农场社区管理委员会"</f>
        <v>单位名称：景洪市橄榄坝农场社区管理委员会</v>
      </c>
      <c r="B3" s="47"/>
      <c r="C3" s="47"/>
      <c r="D3" s="47"/>
      <c r="E3" s="47"/>
      <c r="F3" s="48"/>
      <c r="G3" s="47"/>
      <c r="H3" s="48"/>
      <c r="I3" s="58"/>
      <c r="J3" s="58"/>
    </row>
    <row r="4" ht="44.25" customHeight="1" spans="1:10">
      <c r="A4" s="49" t="s">
        <v>182</v>
      </c>
      <c r="B4" s="49" t="s">
        <v>183</v>
      </c>
      <c r="C4" s="49" t="s">
        <v>184</v>
      </c>
      <c r="D4" s="49" t="s">
        <v>185</v>
      </c>
      <c r="E4" s="49" t="s">
        <v>186</v>
      </c>
      <c r="F4" s="50" t="s">
        <v>187</v>
      </c>
      <c r="G4" s="49" t="s">
        <v>188</v>
      </c>
      <c r="H4" s="50" t="s">
        <v>189</v>
      </c>
      <c r="I4" s="50" t="s">
        <v>190</v>
      </c>
      <c r="J4" s="49" t="s">
        <v>191</v>
      </c>
    </row>
    <row r="5" ht="14.25" customHeight="1" spans="1:10">
      <c r="A5" s="51">
        <v>1</v>
      </c>
      <c r="B5" s="51">
        <v>2</v>
      </c>
      <c r="C5" s="51">
        <v>3</v>
      </c>
      <c r="D5" s="51">
        <v>4</v>
      </c>
      <c r="E5" s="51">
        <v>5</v>
      </c>
      <c r="F5" s="51">
        <v>6</v>
      </c>
      <c r="G5" s="51">
        <v>7</v>
      </c>
      <c r="H5" s="51">
        <v>8</v>
      </c>
      <c r="I5" s="51">
        <v>9</v>
      </c>
      <c r="J5" s="51">
        <v>10</v>
      </c>
    </row>
    <row r="6" ht="42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42" customHeight="1" spans="1:10">
      <c r="A7" s="52"/>
      <c r="B7" s="56"/>
      <c r="C7" s="56"/>
      <c r="D7" s="56"/>
      <c r="E7" s="52"/>
      <c r="F7" s="56"/>
      <c r="G7" s="52"/>
      <c r="H7" s="56"/>
      <c r="I7" s="56"/>
      <c r="J7" s="52"/>
    </row>
    <row r="8" customHeight="1" spans="1:1">
      <c r="A8" s="25" t="s">
        <v>114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workbookViewId="0">
      <selection activeCell="A10" sqref="A10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1" t="s">
        <v>215</v>
      </c>
    </row>
    <row r="2" ht="34.5" customHeight="1" spans="1:8">
      <c r="A2" s="32" t="str">
        <f>"2025"&amp;"年新增资产配置表"</f>
        <v>2025年新增资产配置表</v>
      </c>
      <c r="B2" s="32"/>
      <c r="C2" s="32"/>
      <c r="D2" s="32"/>
      <c r="E2" s="32"/>
      <c r="F2" s="32"/>
      <c r="G2" s="32"/>
      <c r="H2" s="32"/>
    </row>
    <row r="3" ht="19.5" customHeight="1" spans="1:8">
      <c r="A3" s="33" t="str">
        <f>"单位名称："&amp;"景洪市橄榄坝农场社区管理委员会"</f>
        <v>单位名称：景洪市橄榄坝农场社区管理委员会</v>
      </c>
      <c r="B3" s="33"/>
      <c r="C3" s="33"/>
      <c r="D3" s="34"/>
      <c r="E3" s="34"/>
      <c r="F3" s="34"/>
      <c r="G3" s="34"/>
      <c r="H3" s="35" t="s">
        <v>107</v>
      </c>
    </row>
    <row r="4" ht="18" customHeight="1" spans="1:8">
      <c r="A4" s="9" t="s">
        <v>116</v>
      </c>
      <c r="B4" s="9" t="s">
        <v>216</v>
      </c>
      <c r="C4" s="9" t="s">
        <v>217</v>
      </c>
      <c r="D4" s="9" t="s">
        <v>218</v>
      </c>
      <c r="E4" s="9" t="s">
        <v>219</v>
      </c>
      <c r="F4" s="36" t="s">
        <v>220</v>
      </c>
      <c r="G4" s="37"/>
      <c r="H4" s="38"/>
    </row>
    <row r="5" ht="18" customHeight="1" spans="1:8">
      <c r="A5" s="16"/>
      <c r="B5" s="16"/>
      <c r="C5" s="16"/>
      <c r="D5" s="16"/>
      <c r="E5" s="16"/>
      <c r="F5" s="39" t="s">
        <v>200</v>
      </c>
      <c r="G5" s="39" t="s">
        <v>221</v>
      </c>
      <c r="H5" s="39" t="s">
        <v>222</v>
      </c>
    </row>
    <row r="6" ht="21" customHeight="1" spans="1:8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  <c r="G6" s="39">
        <v>7</v>
      </c>
      <c r="H6" s="39">
        <v>8</v>
      </c>
    </row>
    <row r="7" ht="33" customHeight="1" spans="1:8">
      <c r="A7" s="40"/>
      <c r="B7" s="40"/>
      <c r="C7" s="40"/>
      <c r="D7" s="40"/>
      <c r="E7" s="21"/>
      <c r="F7" s="20"/>
      <c r="G7" s="20"/>
      <c r="H7" s="20"/>
    </row>
    <row r="8" ht="33" customHeight="1" spans="1:8">
      <c r="A8" s="40"/>
      <c r="B8" s="40"/>
      <c r="C8" s="40"/>
      <c r="D8" s="40"/>
      <c r="E8" s="21"/>
      <c r="F8" s="20"/>
      <c r="G8" s="20"/>
      <c r="H8" s="20"/>
    </row>
    <row r="9" ht="24" customHeight="1" spans="1:8">
      <c r="A9" s="41" t="s">
        <v>29</v>
      </c>
      <c r="B9" s="42"/>
      <c r="C9" s="42"/>
      <c r="D9" s="42"/>
      <c r="E9" s="43"/>
      <c r="F9" s="20"/>
      <c r="G9" s="20"/>
      <c r="H9" s="20"/>
    </row>
    <row r="10" customHeight="1" spans="1:1">
      <c r="A10" s="25" t="s">
        <v>114</v>
      </c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223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"单位名称："&amp;"景洪市橄榄坝农场社区管理委员会"</f>
        <v>单位名称：景洪市橄榄坝农场社区管理委员会</v>
      </c>
      <c r="B3" s="5"/>
      <c r="C3" s="5"/>
      <c r="D3" s="5"/>
      <c r="E3" s="5"/>
      <c r="F3" s="5"/>
      <c r="G3" s="5"/>
      <c r="H3" s="6"/>
      <c r="I3" s="6"/>
      <c r="J3" s="6"/>
      <c r="K3" s="7" t="s">
        <v>107</v>
      </c>
    </row>
    <row r="4" ht="21.75" customHeight="1" spans="1:11">
      <c r="A4" s="8" t="s">
        <v>175</v>
      </c>
      <c r="B4" s="8" t="s">
        <v>118</v>
      </c>
      <c r="C4" s="8" t="s">
        <v>176</v>
      </c>
      <c r="D4" s="9" t="s">
        <v>119</v>
      </c>
      <c r="E4" s="9" t="s">
        <v>120</v>
      </c>
      <c r="F4" s="9" t="s">
        <v>177</v>
      </c>
      <c r="G4" s="9" t="s">
        <v>178</v>
      </c>
      <c r="H4" s="26" t="s">
        <v>29</v>
      </c>
      <c r="I4" s="10" t="s">
        <v>224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8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9"/>
      <c r="B8" s="30"/>
      <c r="C8" s="29"/>
      <c r="D8" s="29"/>
      <c r="E8" s="29"/>
      <c r="F8" s="29"/>
      <c r="G8" s="29"/>
      <c r="H8" s="20"/>
      <c r="I8" s="20"/>
      <c r="J8" s="20"/>
      <c r="K8" s="20"/>
    </row>
    <row r="9" ht="18.75" customHeight="1" spans="1:11">
      <c r="A9" s="30"/>
      <c r="B9" s="30"/>
      <c r="C9" s="30"/>
      <c r="D9" s="30"/>
      <c r="E9" s="30"/>
      <c r="F9" s="30"/>
      <c r="G9" s="30"/>
      <c r="H9" s="20"/>
      <c r="I9" s="20"/>
      <c r="J9" s="20"/>
      <c r="K9" s="20"/>
    </row>
    <row r="10" ht="18.75" customHeight="1" spans="1:11">
      <c r="A10" s="22" t="s">
        <v>85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1">
      <c r="A11" s="25" t="s">
        <v>114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selection activeCell="A11" sqref="A1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225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"单位名称："&amp;"景洪市橄榄坝农场社区管理委员会"</f>
        <v>单位名称：景洪市橄榄坝农场社区管理委员会</v>
      </c>
      <c r="B3" s="5"/>
      <c r="C3" s="5"/>
      <c r="D3" s="5"/>
      <c r="E3" s="6"/>
      <c r="F3" s="6"/>
      <c r="G3" s="7" t="s">
        <v>107</v>
      </c>
    </row>
    <row r="4" ht="21.75" customHeight="1" spans="1:7">
      <c r="A4" s="8" t="s">
        <v>176</v>
      </c>
      <c r="B4" s="8" t="s">
        <v>175</v>
      </c>
      <c r="C4" s="8" t="s">
        <v>118</v>
      </c>
      <c r="D4" s="9" t="s">
        <v>226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227</v>
      </c>
      <c r="F5" s="9" t="s">
        <v>228</v>
      </c>
      <c r="G5" s="9" t="s">
        <v>229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  <row r="11" customHeight="1" spans="1:1">
      <c r="A11" s="25" t="s">
        <v>114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百合</cp:lastModifiedBy>
  <dcterms:created xsi:type="dcterms:W3CDTF">2025-02-10T08:49:44Z</dcterms:created>
  <dcterms:modified xsi:type="dcterms:W3CDTF">2025-02-10T08:51:39Z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2A522DFE968B4E8D988A227D7FA71052_12</vt:lpwstr>
  </property>
  <property fmtid="{D5CDD505-2E9C-101B-9397-08002B2CF9AE}" pid="3" name="KSOProductBuildVer">
    <vt:lpwstr>2052-12.8.2.18205</vt:lpwstr>
  </property>
</Properties>
</file>