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50" windowHeight="12880" firstSheet="13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<sst xmlns="http://schemas.openxmlformats.org/spreadsheetml/2006/main" count="909" uniqueCount="341">
  <si>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</si>
  <si>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</si>
  <si>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</si>
  <si>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</si>
  <si>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</si>
  <si>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</si>
  <si>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</si>
  <si>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</si>
  <si>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</si>
  <si>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</si>
  <si>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</si>
  <si>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</si>
  <si>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</si>
  <si>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</si>
  <si>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</si>
  <si>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</si>
  <si>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</si>
  <si>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</si>
  <si>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</si>
  <si>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</si>
  <si>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</si>
  <si>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</si>
  <si>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</si>
  <si>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</si>
  <si>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</si>
  <si>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</si>
  <si>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</si>
  <si>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</si>
  <si>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</si>
  <si>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</si>
  <si>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</si>
  <si>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</si>
  <si>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</si>
  <si>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</si>
  <si>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</si>
  <si>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</si>
  <si>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</si>
  <si>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</si>
  <si>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</si>
  <si>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</si>
  <si>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</si>
  <si>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</si>
  <si>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</si>
  <si>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210001</t>
  </si>
  <si>
    <t>景洪市残疾人联合会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</si>
  <si>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</si>
  <si>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</si>
  <si>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</si>
  <si>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</si>
  <si>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</si>
  <si>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</si>
  <si>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</si>
  <si>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</si>
  <si>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</si>
  <si>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</si>
  <si>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</si>
  <si>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</si>
  <si>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</si>
  <si>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</si>
  <si>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</si>
  <si>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</si>
  <si>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</si>
  <si>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</si>
  <si>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</si>
  <si>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</si>
  <si>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20811</t>
  </si>
  <si>
    <t>残疾人事业</t>
  </si>
  <si>
    <t>2081101</t>
  </si>
  <si>
    <t>行政运行</t>
  </si>
  <si>
    <t>2081199</t>
  </si>
  <si>
    <t>其他残疾人事业支出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</si>
  <si>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</si>
  <si>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</si>
  <si>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</si>
  <si>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</si>
  <si>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</si>
  <si>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</si>
  <si>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</si>
  <si>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</si>
  <si>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</si>
  <si>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</si>
  <si>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</si>
  <si>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</si>
  <si>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</si>
  <si>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</si>
  <si>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</si>
  <si>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</si>
  <si>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</si>
  <si>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</si>
  <si>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</si>
  <si>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</si>
  <si>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</si>
  <si>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</si>
  <si>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</si>
  <si>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</si>
  <si>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</si>
  <si>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</si>
  <si>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</si>
  <si>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</si>
  <si>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</si>
  <si>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</si>
  <si>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</si>
  <si>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</si>
  <si>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</si>
  <si>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</si>
  <si>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</si>
  <si>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</si>
  <si>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</si>
  <si>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</si>
  <si>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</si>
  <si>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</si>
  <si>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</si>
  <si>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</si>
  <si>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</si>
  <si>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</si>
  <si>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</si>
  <si>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</si>
  <si>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</si>
  <si>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</si>
  <si>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</si>
  <si>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</si>
  <si>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</si>
  <si>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</si>
  <si>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</si>
  <si>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</si>
  <si>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</si>
  <si>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</si>
  <si>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</si>
  <si>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</si>
  <si>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</si>
  <si>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</si>
  <si>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</si>
  <si>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</si>
  <si>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</si>
  <si>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</si>
  <si>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532801210000000018753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</si>
  <si>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</si>
  <si>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</si>
  <si>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</si>
  <si>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</si>
  <si>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</si>
  <si>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</si>
  <si>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</si>
  <si>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532801210000000018755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</si>
  <si>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</si>
  <si>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</si>
  <si>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</si>
  <si>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</si>
  <si>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</si>
  <si>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</si>
  <si>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</si>
  <si>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</si>
  <si>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</si>
  <si>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532801210000000018756</t>
  </si>
  <si>
    <t>30113</t>
  </si>
  <si>
    <t>532801210000000018760</t>
  </si>
  <si>
    <t>行政人员公务交通补贴</t>
  </si>
  <si>
    <t>30239</t>
  </si>
  <si>
    <t>其他交通费用</t>
  </si>
  <si>
    <t>532801210000000018761</t>
  </si>
  <si>
    <t>工会经费</t>
  </si>
  <si>
    <t>30228</t>
  </si>
  <si>
    <t>532801210000000018762</t>
  </si>
  <si>
    <t>福利费</t>
  </si>
  <si>
    <t>30229</t>
  </si>
  <si>
    <t>532801210000000018763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</si>
  <si>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</si>
  <si>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</si>
  <si>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</si>
  <si>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</si>
  <si>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</si>
  <si>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</si>
  <si>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</si>
  <si>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</si>
  <si>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</si>
  <si>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</si>
  <si>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</si>
  <si>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</si>
  <si>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</si>
  <si>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30299</t>
  </si>
  <si>
    <t>其他商品和服务支出</t>
  </si>
  <si>
    <t>532801221100000435011</t>
  </si>
  <si>
    <t>公务用车购置及运行维护费</t>
  </si>
  <si>
    <t>30231</t>
  </si>
  <si>
    <t>公务用车运行维护费</t>
  </si>
  <si>
    <t>532801221100000435030</t>
  </si>
  <si>
    <t>退休公用经费</t>
  </si>
  <si>
    <t>532801221100000513755</t>
  </si>
  <si>
    <t>30217</t>
  </si>
  <si>
    <t>532801231100001452275</t>
  </si>
  <si>
    <t>绩效考核基础奖</t>
  </si>
  <si>
    <t>532801251100003837398</t>
  </si>
  <si>
    <t>其他人员支出</t>
  </si>
  <si>
    <t>30199</t>
  </si>
  <si>
    <t>其他工资福利支出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</si>
  <si>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</si>
  <si>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</si>
  <si>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</si>
  <si>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</si>
  <si>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</si>
  <si>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</si>
  <si>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</si>
  <si>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（自有资金）景洪市残联2025年全国残疾人家庭收入状况调查工作经费</t>
  </si>
  <si>
    <t>311 专项业务类</t>
  </si>
  <si>
    <t>532801251100003859146</t>
  </si>
  <si>
    <t>30399</t>
  </si>
  <si>
    <t>其他对个人和家庭的补助</t>
  </si>
  <si>
    <t>□残疾人就业实用技术培训与援助项目经费</t>
  </si>
  <si>
    <t>313 事业发展类</t>
  </si>
  <si>
    <t>532801251100003859171</t>
  </si>
  <si>
    <t>30215</t>
  </si>
  <si>
    <t>会议费</t>
  </si>
  <si>
    <t>30216</t>
  </si>
  <si>
    <t>培训费</t>
  </si>
  <si>
    <t>30226</t>
  </si>
  <si>
    <t>劳务费</t>
  </si>
  <si>
    <t>31002</t>
  </si>
  <si>
    <t>办公设备购置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</si>
  <si>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</si>
  <si>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</si>
  <si>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</si>
  <si>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</si>
  <si>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</si>
  <si>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</si>
  <si>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</si>
  <si>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</si>
  <si>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</si>
  <si>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</si>
  <si>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</si>
  <si>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为强化对《云南省“十四五”残疾人保障和发展的规划》实施情况的监测评估，建立年度残疾人家庭收监测评估机制，科学获取残疾人家庭收入数据，根据中国残疾人联合会办公厅《中国残联办公厅关于做好2025年全国残疾人家庭收入状况调查工作的通知》（残联厅函〔2025〕xx号）文件要求，中国残联随机抽取了我省6个县（市），我市为其中之一，景洪市被中国残联在残疾人人口基础数据库中随机抽取了61户残疾人家庭开展收入状况调查工作，结合景洪市实际，制定本方案：
通过调查及时、准确、全面了解残疾人家庭的收支状况，分析残疾人家庭收入的变化趋势，为评估《云南省“十四五”残疾人保障和发展的规划》执行情况和制定完善残疾人基本生活保障政策制度提供数据支撑。</t>
  </si>
  <si>
    <t>产出指标</t>
  </si>
  <si>
    <t>数量指标</t>
  </si>
  <si>
    <t>调查户数</t>
  </si>
  <si>
    <t>&gt;=</t>
  </si>
  <si>
    <t>61</t>
  </si>
  <si>
    <t>户</t>
  </si>
  <si>
    <t>定量指标</t>
  </si>
  <si>
    <t>组建专业调查队伍</t>
  </si>
  <si>
    <t>=</t>
  </si>
  <si>
    <t>1.0</t>
  </si>
  <si>
    <t>支</t>
  </si>
  <si>
    <t>时效指标</t>
  </si>
  <si>
    <t>完成时间</t>
  </si>
  <si>
    <t>&lt;=</t>
  </si>
  <si>
    <t>2024年12月31日</t>
  </si>
  <si>
    <t>成本指标</t>
  </si>
  <si>
    <t>经济成本指标</t>
  </si>
  <si>
    <t>12200</t>
  </si>
  <si>
    <t>元</t>
  </si>
  <si>
    <t>实际入户调查总户数补贴经费</t>
  </si>
  <si>
    <t>效益指标</t>
  </si>
  <si>
    <t>社会效益</t>
  </si>
  <si>
    <t>调查人群覆盖率</t>
  </si>
  <si>
    <t>90</t>
  </si>
  <si>
    <t>%</t>
  </si>
  <si>
    <t>满意度指标</t>
  </si>
  <si>
    <t>服务对象满意度</t>
  </si>
  <si>
    <t>服务对象满意度调查</t>
  </si>
  <si>
    <t>根据《云南省“十四五”残疾人保障和发展规划》和《西双版纳州国民经济和社会发展第十四个五年规划和二 0 三五年远景目标纲要》精神，根据景政办法【2014】37号，根据财综合[1995]5号；云财非税[2017]32号，残疾人保障金纳入地方一般公共预算统筹安排，主要用于支持残疾人就业和保障残疾人生活。通过开展残疾人节日、宣传、慰问残疾人、精神病患者康复救助服药补等一系列活动，使广大残疾人获得实实在在的利益，维护了社会稳定，共享改革发展成果，生活状况明显改善，社会地位不断提高，关心、理解、支持残疾人社会氛围逐步改善。</t>
  </si>
  <si>
    <t>全市残联工作会议人数</t>
  </si>
  <si>
    <t>20</t>
  </si>
  <si>
    <t>人</t>
  </si>
  <si>
    <t>组织开展宣传活动次数</t>
  </si>
  <si>
    <t>次</t>
  </si>
  <si>
    <t>质量指标</t>
  </si>
  <si>
    <t>残疾人实用技术培训合格率</t>
  </si>
  <si>
    <t>85</t>
  </si>
  <si>
    <t>残疾人基本辅助器具适配合格率</t>
  </si>
  <si>
    <t>100</t>
  </si>
  <si>
    <t>残疾人实用技术培训期限</t>
  </si>
  <si>
    <t>年</t>
  </si>
  <si>
    <t>可持续影响</t>
  </si>
  <si>
    <t>关心、理解、支持残疾人的社会氛围浓厚</t>
  </si>
  <si>
    <t>逐步提升</t>
  </si>
  <si>
    <t>定性指标</t>
  </si>
  <si>
    <t>残疾人满意度</t>
  </si>
  <si>
    <t>残疾人工作者满意度</t>
  </si>
  <si>
    <t>预算06表</t>
  </si>
  <si>
    <t>政府性基金预算支出预算表</t>
  </si>
  <si>
    <t>本年政府性基金预算支出</t>
  </si>
  <si>
    <t>说明：本单位无此公开事项。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</si>
  <si>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</si>
  <si>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</si>
  <si>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</si>
  <si>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</si>
  <si>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</si>
  <si>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</si>
  <si>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</si>
  <si>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</si>
  <si>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</si>
  <si>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</si>
  <si>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车辆保险费</t>
  </si>
  <si>
    <t>C1804010201 机动车保险服务</t>
  </si>
  <si>
    <t>份</t>
  </si>
  <si>
    <t>车辆维修费</t>
  </si>
  <si>
    <t>C23120301 车辆维修和保养服务</t>
  </si>
  <si>
    <t>车辆加油</t>
  </si>
  <si>
    <t>C23120302 车辆加油、添加燃料服务</t>
  </si>
  <si>
    <t>笔记本电脑</t>
  </si>
  <si>
    <t>A02010108 便携式计算机</t>
  </si>
  <si>
    <t>台</t>
  </si>
  <si>
    <t>拉杆音响</t>
  </si>
  <si>
    <t>A02091211 音箱</t>
  </si>
  <si>
    <t>套</t>
  </si>
  <si>
    <t>办公椅</t>
  </si>
  <si>
    <t>A05010301 办公椅</t>
  </si>
  <si>
    <t>把</t>
  </si>
  <si>
    <t>五节文件柜</t>
  </si>
  <si>
    <t>A05010502 文件柜</t>
  </si>
  <si>
    <t>组</t>
  </si>
  <si>
    <t>复印纸</t>
  </si>
  <si>
    <t>A05040101 复印纸</t>
  </si>
  <si>
    <t>件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</si>
  <si>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</si>
  <si>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</si>
  <si>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</si>
  <si>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</si>
  <si>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</si>
  <si>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</si>
  <si>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</si>
  <si>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</si>
  <si>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</si>
  <si>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</si>
  <si>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</si>
  <si>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</si>
  <si>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</si>
  <si>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</si>
  <si>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</si>
  <si>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</si>
  <si>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</si>
  <si>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</si>
  <si>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</si>
  <si>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A05 家具和用品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</si>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</sst>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49" fontId="5" fillId="0" borderId="7" xfId="0" applyNumberFormat="1" applyFont="1" applyBorder="1" applyAlignment="1">
      <alignment horizontal="left" vertical="center" wrapText="1" inden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B23" sqref="B23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1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3" t="str">
        <f>"单位名称："&amp;"景洪市残疾人联合会"</f>
        <v>单位名称：景洪市残疾人联合会</v>
      </c>
      <c r="B3" s="173"/>
      <c r="C3" s="160"/>
      <c r="D3" s="180" t="s">
        <v>1</v>
      </c>
    </row>
    <row r="4" ht="19.5" customHeight="1" spans="1:4">
      <c r="A4" s="124" t="s">
        <v>2</v>
      </c>
      <c r="B4" s="126"/>
      <c r="C4" s="124" t="s">
        <v>3</v>
      </c>
      <c r="D4" s="126"/>
    </row>
    <row r="5" ht="19.5" customHeight="1" spans="1:4">
      <c r="A5" s="123" t="s">
        <v>4</v>
      </c>
      <c r="B5" s="123" t="s">
        <v>5</v>
      </c>
      <c r="C5" s="123" t="s">
        <v>6</v>
      </c>
      <c r="D5" s="26" t="s">
        <v>5</v>
      </c>
    </row>
    <row r="6" ht="19.5" customHeight="1" spans="1:4">
      <c r="A6" s="132"/>
      <c r="B6" s="132"/>
      <c r="C6" s="132"/>
      <c r="D6" s="28"/>
    </row>
    <row r="7" ht="20.25" customHeight="1" spans="1:4">
      <c r="A7" s="167" t="s">
        <v>7</v>
      </c>
      <c r="B7" s="181">
        <v>1584651.74</v>
      </c>
      <c r="C7" s="167" t="str">
        <f>"一"&amp;"、"&amp;"社会保障和就业支出"</f>
        <v>一、社会保障和就业支出</v>
      </c>
      <c r="D7" s="181">
        <v>1410169.44</v>
      </c>
    </row>
    <row r="8" ht="20.25" customHeight="1" spans="1:4">
      <c r="A8" s="167" t="s">
        <v>8</v>
      </c>
      <c r="B8" s="181"/>
      <c r="C8" s="167" t="str">
        <f>"二"&amp;"、"&amp;"卫生健康支出"</f>
        <v>二、卫生健康支出</v>
      </c>
      <c r="D8" s="181">
        <v>102577.42</v>
      </c>
    </row>
    <row r="9" ht="20.25" customHeight="1" spans="1:4">
      <c r="A9" s="167" t="s">
        <v>9</v>
      </c>
      <c r="B9" s="181"/>
      <c r="C9" s="167" t="str">
        <f>"三"&amp;"、"&amp;"住房保障支出"</f>
        <v>三、住房保障支出</v>
      </c>
      <c r="D9" s="181">
        <v>84104.88</v>
      </c>
    </row>
    <row r="10" ht="21.75" customHeight="1" spans="1:4">
      <c r="A10" s="167" t="s">
        <v>10</v>
      </c>
      <c r="B10" s="181"/>
      <c r="C10" s="167"/>
      <c r="D10" s="181"/>
    </row>
    <row r="11" ht="21.75" customHeight="1" spans="1:4">
      <c r="A11" s="167" t="s">
        <v>11</v>
      </c>
      <c r="B11" s="181">
        <v>12200</v>
      </c>
      <c r="C11" s="182"/>
      <c r="D11" s="181"/>
    </row>
    <row r="12" ht="21.75" customHeight="1" spans="1:4">
      <c r="A12" s="183" t="s">
        <v>12</v>
      </c>
      <c r="B12" s="181"/>
      <c r="C12" s="182"/>
      <c r="D12" s="181"/>
    </row>
    <row r="13" ht="20.25" customHeight="1" spans="1:4">
      <c r="A13" s="183" t="s">
        <v>13</v>
      </c>
      <c r="B13" s="181"/>
      <c r="C13" s="182"/>
      <c r="D13" s="181"/>
    </row>
    <row r="14" ht="20.25" customHeight="1" spans="1:4">
      <c r="A14" s="183" t="s">
        <v>14</v>
      </c>
      <c r="B14" s="181"/>
      <c r="C14" s="182"/>
      <c r="D14" s="181"/>
    </row>
    <row r="15" ht="20.25" customHeight="1" spans="1:4">
      <c r="A15" s="184" t="s">
        <v>15</v>
      </c>
      <c r="B15" s="181"/>
      <c r="C15" s="182"/>
      <c r="D15" s="181"/>
    </row>
    <row r="16" ht="20.25" customHeight="1" spans="1:4">
      <c r="A16" s="184" t="s">
        <v>16</v>
      </c>
      <c r="B16" s="181">
        <v>12200</v>
      </c>
      <c r="C16" s="182"/>
      <c r="D16" s="181"/>
    </row>
    <row r="17" ht="20.25" customHeight="1" spans="1:4">
      <c r="A17" s="185" t="s">
        <v>17</v>
      </c>
      <c r="B17" s="169">
        <v>1596851.74</v>
      </c>
      <c r="C17" s="165" t="s">
        <v>18</v>
      </c>
      <c r="D17" s="169">
        <v>1596851.74</v>
      </c>
    </row>
    <row r="18" ht="20.25" customHeight="1" spans="1:4">
      <c r="A18" s="186" t="s">
        <v>19</v>
      </c>
      <c r="B18" s="181"/>
      <c r="C18" s="167" t="s">
        <v>20</v>
      </c>
      <c r="D18" s="181"/>
    </row>
    <row r="19" ht="20.25" customHeight="1" spans="1:4">
      <c r="A19" s="186" t="s">
        <v>21</v>
      </c>
      <c r="B19" s="181"/>
      <c r="C19" s="167" t="s">
        <v>21</v>
      </c>
      <c r="D19" s="181"/>
    </row>
    <row r="20" ht="20.25" customHeight="1" spans="1:4">
      <c r="A20" s="186" t="s">
        <v>22</v>
      </c>
      <c r="B20" s="181"/>
      <c r="C20" s="167" t="s">
        <v>23</v>
      </c>
      <c r="D20" s="181"/>
    </row>
    <row r="21" ht="20.25" customHeight="1" spans="1:4">
      <c r="A21" s="187" t="s">
        <v>24</v>
      </c>
      <c r="B21" s="169">
        <v>1596851.74</v>
      </c>
      <c r="C21" s="165" t="s">
        <v>25</v>
      </c>
      <c r="D21" s="169">
        <v>1596851.74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topLeftCell="F1" workbookViewId="0">
      <selection activeCell="B23" sqref="B23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4"/>
      <c r="O1" s="69"/>
      <c r="P1" s="69"/>
      <c r="Q1" s="69"/>
      <c r="R1" s="69"/>
      <c r="S1" s="3" t="s">
        <v>26</v>
      </c>
    </row>
    <row r="2" ht="57.75" customHeight="1" spans="1:19">
      <c r="A2" s="137" t="str">
        <f>"2025"&amp;"年部门收入预算表"</f>
        <v>2025年部门收入预算表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ht="24" customHeight="1" spans="1:19">
      <c r="A3" s="173" t="str">
        <f>"单位名称："&amp;"景洪市残疾人联合会"</f>
        <v>单位名称：景洪市残疾人联合会</v>
      </c>
      <c r="B3" s="173"/>
      <c r="C3" s="173"/>
      <c r="D3" s="173"/>
      <c r="E3" s="174"/>
      <c r="F3" s="174"/>
      <c r="G3" s="174"/>
      <c r="H3" s="174"/>
      <c r="I3" s="174"/>
      <c r="J3" s="176"/>
      <c r="K3" s="174"/>
      <c r="L3" s="174"/>
      <c r="M3" s="174"/>
      <c r="N3" s="174"/>
      <c r="O3" s="177"/>
      <c r="P3" s="177"/>
      <c r="Q3" s="177"/>
      <c r="R3" s="177"/>
      <c r="S3" s="179" t="s">
        <v>1</v>
      </c>
    </row>
    <row r="4" ht="18.75" customHeight="1" spans="1:19">
      <c r="A4" s="8" t="s">
        <v>27</v>
      </c>
      <c r="B4" s="75" t="s">
        <v>28</v>
      </c>
      <c r="C4" s="75" t="s">
        <v>29</v>
      </c>
      <c r="D4" s="175" t="s">
        <v>30</v>
      </c>
      <c r="E4" s="175"/>
      <c r="F4" s="175"/>
      <c r="G4" s="175"/>
      <c r="H4" s="175"/>
      <c r="I4" s="175"/>
      <c r="J4" s="175"/>
      <c r="K4" s="175"/>
      <c r="L4" s="175"/>
      <c r="M4" s="175"/>
      <c r="N4" s="145"/>
      <c r="O4" s="175" t="s">
        <v>19</v>
      </c>
      <c r="P4" s="175"/>
      <c r="Q4" s="175"/>
      <c r="R4" s="175"/>
      <c r="S4" s="145"/>
    </row>
    <row r="5" ht="19.5" customHeight="1" spans="1:19">
      <c r="A5" s="13"/>
      <c r="B5" s="77"/>
      <c r="C5" s="77"/>
      <c r="D5" s="77" t="s">
        <v>31</v>
      </c>
      <c r="E5" s="77" t="s">
        <v>32</v>
      </c>
      <c r="F5" s="77" t="s">
        <v>33</v>
      </c>
      <c r="G5" s="77" t="s">
        <v>34</v>
      </c>
      <c r="H5" s="77" t="s">
        <v>35</v>
      </c>
      <c r="I5" s="178" t="s">
        <v>36</v>
      </c>
      <c r="J5" s="178"/>
      <c r="K5" s="178"/>
      <c r="L5" s="178"/>
      <c r="M5" s="178"/>
      <c r="N5" s="90"/>
      <c r="O5" s="77" t="s">
        <v>31</v>
      </c>
      <c r="P5" s="77" t="s">
        <v>32</v>
      </c>
      <c r="Q5" s="77" t="s">
        <v>33</v>
      </c>
      <c r="R5" s="77" t="s">
        <v>34</v>
      </c>
      <c r="S5" s="77" t="s">
        <v>37</v>
      </c>
    </row>
    <row r="6" ht="33.75" customHeight="1" spans="1:19">
      <c r="A6" s="15"/>
      <c r="B6" s="79"/>
      <c r="C6" s="79"/>
      <c r="D6" s="79"/>
      <c r="E6" s="79"/>
      <c r="F6" s="79"/>
      <c r="G6" s="79"/>
      <c r="H6" s="79"/>
      <c r="I6" s="78" t="s">
        <v>31</v>
      </c>
      <c r="J6" s="78" t="s">
        <v>38</v>
      </c>
      <c r="K6" s="78" t="s">
        <v>39</v>
      </c>
      <c r="L6" s="78" t="s">
        <v>40</v>
      </c>
      <c r="M6" s="78" t="s">
        <v>41</v>
      </c>
      <c r="N6" s="78" t="s">
        <v>42</v>
      </c>
      <c r="O6" s="79"/>
      <c r="P6" s="79"/>
      <c r="Q6" s="79"/>
      <c r="R6" s="79"/>
      <c r="S6" s="7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43</v>
      </c>
      <c r="B8" s="19" t="s">
        <v>44</v>
      </c>
      <c r="C8" s="20">
        <v>1596851.74</v>
      </c>
      <c r="D8" s="20">
        <v>1596851.74</v>
      </c>
      <c r="E8" s="20">
        <v>1584651.74</v>
      </c>
      <c r="F8" s="20"/>
      <c r="G8" s="20"/>
      <c r="H8" s="20"/>
      <c r="I8" s="20">
        <v>12200</v>
      </c>
      <c r="J8" s="20"/>
      <c r="K8" s="20"/>
      <c r="L8" s="20"/>
      <c r="M8" s="20"/>
      <c r="N8" s="20">
        <v>12200</v>
      </c>
      <c r="O8" s="20"/>
      <c r="P8" s="20"/>
      <c r="Q8" s="20"/>
      <c r="R8" s="20"/>
      <c r="S8" s="20"/>
    </row>
    <row r="9" ht="18" customHeight="1" spans="1:19">
      <c r="A9" s="22" t="s">
        <v>29</v>
      </c>
      <c r="B9" s="22"/>
      <c r="C9" s="20">
        <v>1596851.74</v>
      </c>
      <c r="D9" s="20">
        <v>1596851.74</v>
      </c>
      <c r="E9" s="20">
        <v>1584651.74</v>
      </c>
      <c r="F9" s="20"/>
      <c r="G9" s="20"/>
      <c r="H9" s="20"/>
      <c r="I9" s="20">
        <v>12200</v>
      </c>
      <c r="J9" s="20"/>
      <c r="K9" s="20"/>
      <c r="L9" s="20"/>
      <c r="M9" s="20"/>
      <c r="N9" s="20">
        <v>12200</v>
      </c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topLeftCell="F1" workbookViewId="0">
      <selection activeCell="B23" sqref="B2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4"/>
      <c r="H1" s="114"/>
      <c r="J1" s="114"/>
      <c r="O1" s="172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1" t="str">
        <f>"单位名称："&amp;"景洪市残疾人联合会"</f>
        <v>单位名称：景洪市残疾人联合会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6"/>
      <c r="N3" s="6"/>
      <c r="O3" s="97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9" t="s">
        <v>48</v>
      </c>
      <c r="F5" s="89" t="s">
        <v>49</v>
      </c>
      <c r="G5" s="15"/>
      <c r="H5" s="15"/>
      <c r="I5" s="15"/>
      <c r="J5" s="17" t="s">
        <v>31</v>
      </c>
      <c r="K5" s="39" t="s">
        <v>52</v>
      </c>
      <c r="L5" s="39" t="s">
        <v>53</v>
      </c>
      <c r="M5" s="39" t="s">
        <v>54</v>
      </c>
      <c r="N5" s="39" t="s">
        <v>55</v>
      </c>
      <c r="O5" s="39" t="s">
        <v>56</v>
      </c>
    </row>
    <row r="6" ht="19.5" customHeight="1" spans="1:15">
      <c r="A6" s="170">
        <v>1</v>
      </c>
      <c r="B6" s="170">
        <v>2</v>
      </c>
      <c r="C6" s="171">
        <v>3</v>
      </c>
      <c r="D6" s="171">
        <v>4</v>
      </c>
      <c r="E6" s="171">
        <v>5</v>
      </c>
      <c r="F6" s="171">
        <v>6</v>
      </c>
      <c r="G6" s="171">
        <v>7</v>
      </c>
      <c r="H6" s="171">
        <v>8</v>
      </c>
      <c r="I6" s="171">
        <v>9</v>
      </c>
      <c r="J6" s="171">
        <v>10</v>
      </c>
      <c r="K6" s="171">
        <v>11</v>
      </c>
      <c r="L6" s="171">
        <v>12</v>
      </c>
      <c r="M6" s="171">
        <v>13</v>
      </c>
      <c r="N6" s="171">
        <v>14</v>
      </c>
      <c r="O6" s="171">
        <v>15</v>
      </c>
    </row>
    <row r="7" ht="21.75" customHeight="1" spans="1:15">
      <c r="A7" s="19" t="s">
        <v>57</v>
      </c>
      <c r="B7" s="19" t="s">
        <v>58</v>
      </c>
      <c r="C7" s="20">
        <v>1410169.44</v>
      </c>
      <c r="D7" s="20">
        <v>1397969.44</v>
      </c>
      <c r="E7" s="20">
        <v>1025069.44</v>
      </c>
      <c r="F7" s="20">
        <v>372900</v>
      </c>
      <c r="G7" s="20"/>
      <c r="H7" s="20"/>
      <c r="I7" s="20"/>
      <c r="J7" s="20">
        <v>12200</v>
      </c>
      <c r="K7" s="20"/>
      <c r="L7" s="20"/>
      <c r="M7" s="20"/>
      <c r="N7" s="20"/>
      <c r="O7" s="20">
        <v>12200</v>
      </c>
    </row>
    <row r="8" ht="21.75" customHeight="1" spans="1:15">
      <c r="A8" s="21" t="s">
        <v>59</v>
      </c>
      <c r="B8" s="21" t="s">
        <v>60</v>
      </c>
      <c r="C8" s="20">
        <v>103619.84</v>
      </c>
      <c r="D8" s="20">
        <v>103619.84</v>
      </c>
      <c r="E8" s="20">
        <v>103619.84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94" t="s">
        <v>61</v>
      </c>
      <c r="B9" s="94" t="s">
        <v>62</v>
      </c>
      <c r="C9" s="20">
        <v>3000</v>
      </c>
      <c r="D9" s="20">
        <v>3000</v>
      </c>
      <c r="E9" s="20">
        <v>3000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94" t="s">
        <v>63</v>
      </c>
      <c r="B10" s="94" t="s">
        <v>64</v>
      </c>
      <c r="C10" s="20">
        <v>100619.84</v>
      </c>
      <c r="D10" s="20">
        <v>100619.84</v>
      </c>
      <c r="E10" s="20">
        <v>100619.84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21" t="s">
        <v>65</v>
      </c>
      <c r="B11" s="21" t="s">
        <v>66</v>
      </c>
      <c r="C11" s="20">
        <v>1306549.6</v>
      </c>
      <c r="D11" s="20">
        <v>1294349.6</v>
      </c>
      <c r="E11" s="20">
        <v>921449.6</v>
      </c>
      <c r="F11" s="20">
        <v>372900</v>
      </c>
      <c r="G11" s="20"/>
      <c r="H11" s="20"/>
      <c r="I11" s="20"/>
      <c r="J11" s="20">
        <v>12200</v>
      </c>
      <c r="K11" s="20"/>
      <c r="L11" s="20"/>
      <c r="M11" s="20"/>
      <c r="N11" s="20"/>
      <c r="O11" s="20">
        <v>12200</v>
      </c>
    </row>
    <row r="12" ht="21.75" customHeight="1" spans="1:15">
      <c r="A12" s="94" t="s">
        <v>67</v>
      </c>
      <c r="B12" s="94" t="s">
        <v>68</v>
      </c>
      <c r="C12" s="20">
        <v>921449.6</v>
      </c>
      <c r="D12" s="20">
        <v>921449.6</v>
      </c>
      <c r="E12" s="20">
        <v>921449.6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94" t="s">
        <v>69</v>
      </c>
      <c r="B13" s="94" t="s">
        <v>70</v>
      </c>
      <c r="C13" s="20">
        <v>385100</v>
      </c>
      <c r="D13" s="20">
        <v>372900</v>
      </c>
      <c r="E13" s="20"/>
      <c r="F13" s="20">
        <v>372900</v>
      </c>
      <c r="G13" s="20"/>
      <c r="H13" s="20"/>
      <c r="I13" s="20"/>
      <c r="J13" s="20">
        <v>12200</v>
      </c>
      <c r="K13" s="20"/>
      <c r="L13" s="20"/>
      <c r="M13" s="20"/>
      <c r="N13" s="20"/>
      <c r="O13" s="20">
        <v>12200</v>
      </c>
    </row>
    <row r="14" ht="21.75" customHeight="1" spans="1:15">
      <c r="A14" s="19" t="s">
        <v>71</v>
      </c>
      <c r="B14" s="19" t="s">
        <v>72</v>
      </c>
      <c r="C14" s="20">
        <v>102577.42</v>
      </c>
      <c r="D14" s="20">
        <v>102577.42</v>
      </c>
      <c r="E14" s="20">
        <v>102577.42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21" t="s">
        <v>73</v>
      </c>
      <c r="B15" s="21" t="s">
        <v>74</v>
      </c>
      <c r="C15" s="20">
        <v>102577.42</v>
      </c>
      <c r="D15" s="20">
        <v>102577.42</v>
      </c>
      <c r="E15" s="20">
        <v>102577.42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4" t="s">
        <v>75</v>
      </c>
      <c r="B16" s="94" t="s">
        <v>76</v>
      </c>
      <c r="C16" s="20">
        <v>52801.77</v>
      </c>
      <c r="D16" s="20">
        <v>52801.77</v>
      </c>
      <c r="E16" s="20">
        <v>52801.77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4" t="s">
        <v>77</v>
      </c>
      <c r="B17" s="94" t="s">
        <v>78</v>
      </c>
      <c r="C17" s="20">
        <v>45514.9</v>
      </c>
      <c r="D17" s="20">
        <v>45514.9</v>
      </c>
      <c r="E17" s="20">
        <v>45514.9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94" t="s">
        <v>79</v>
      </c>
      <c r="B18" s="94" t="s">
        <v>80</v>
      </c>
      <c r="C18" s="20">
        <v>4260.75</v>
      </c>
      <c r="D18" s="20">
        <v>4260.75</v>
      </c>
      <c r="E18" s="20">
        <v>4260.75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81</v>
      </c>
      <c r="B19" s="19" t="s">
        <v>82</v>
      </c>
      <c r="C19" s="20">
        <v>84104.88</v>
      </c>
      <c r="D19" s="20">
        <v>84104.88</v>
      </c>
      <c r="E19" s="20">
        <v>84104.88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21" t="s">
        <v>83</v>
      </c>
      <c r="B20" s="21" t="s">
        <v>84</v>
      </c>
      <c r="C20" s="20">
        <v>84104.88</v>
      </c>
      <c r="D20" s="20">
        <v>84104.88</v>
      </c>
      <c r="E20" s="20">
        <v>84104.88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94" t="s">
        <v>85</v>
      </c>
      <c r="B21" s="94" t="s">
        <v>86</v>
      </c>
      <c r="C21" s="20">
        <v>84104.88</v>
      </c>
      <c r="D21" s="20">
        <v>84104.88</v>
      </c>
      <c r="E21" s="20">
        <v>84104.88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2" t="s">
        <v>87</v>
      </c>
      <c r="B22" s="22" t="s">
        <v>87</v>
      </c>
      <c r="C22" s="20">
        <v>1596851.74</v>
      </c>
      <c r="D22" s="20">
        <v>1584651.74</v>
      </c>
      <c r="E22" s="20">
        <v>1211751.74</v>
      </c>
      <c r="F22" s="20">
        <v>372900</v>
      </c>
      <c r="G22" s="20"/>
      <c r="H22" s="20"/>
      <c r="I22" s="20"/>
      <c r="J22" s="20">
        <v>12200</v>
      </c>
      <c r="K22" s="20"/>
      <c r="L22" s="20"/>
      <c r="M22" s="20"/>
      <c r="N22" s="20"/>
      <c r="O22" s="20">
        <v>12200</v>
      </c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B23" sqref="B23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1" t="s">
        <v>88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"单位名称："&amp;"景洪市残疾人联合会"</f>
        <v>单位名称：景洪市残疾人联合会</v>
      </c>
      <c r="B3" s="5"/>
      <c r="C3" s="160"/>
      <c r="D3" s="97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6" t="s">
        <v>4</v>
      </c>
      <c r="B5" s="103" t="s">
        <v>5</v>
      </c>
      <c r="C5" s="26" t="s">
        <v>89</v>
      </c>
      <c r="D5" s="103" t="s">
        <v>5</v>
      </c>
    </row>
    <row r="6" ht="17.25" customHeight="1" spans="1:4">
      <c r="A6" s="28"/>
      <c r="B6" s="106"/>
      <c r="C6" s="28"/>
      <c r="D6" s="106"/>
    </row>
    <row r="7" ht="17.25" customHeight="1" spans="1:4">
      <c r="A7" s="161" t="s">
        <v>90</v>
      </c>
      <c r="B7" s="20">
        <v>1584651.74</v>
      </c>
      <c r="C7" s="162" t="s">
        <v>91</v>
      </c>
      <c r="D7" s="163">
        <v>1584651.74</v>
      </c>
    </row>
    <row r="8" ht="17.25" customHeight="1" spans="1:4">
      <c r="A8" s="164" t="s">
        <v>92</v>
      </c>
      <c r="B8" s="20">
        <v>1584651.74</v>
      </c>
      <c r="C8" s="162" t="str">
        <f>"（"&amp;"一"&amp;"）"&amp;"社会保障和就业支出"</f>
        <v>（一）社会保障和就业支出</v>
      </c>
      <c r="D8" s="163">
        <v>1397969.44</v>
      </c>
    </row>
    <row r="9" ht="17.25" customHeight="1" spans="1:4">
      <c r="A9" s="164" t="s">
        <v>93</v>
      </c>
      <c r="B9" s="20"/>
      <c r="C9" s="162" t="str">
        <f>"（"&amp;"二"&amp;"）"&amp;"卫生健康支出"</f>
        <v>（二）卫生健康支出</v>
      </c>
      <c r="D9" s="163">
        <v>102577.42</v>
      </c>
    </row>
    <row r="10" ht="17.25" customHeight="1" spans="1:4">
      <c r="A10" s="164" t="s">
        <v>94</v>
      </c>
      <c r="B10" s="20"/>
      <c r="C10" s="162" t="str">
        <f>"（"&amp;"三"&amp;"）"&amp;"住房保障支出"</f>
        <v>（三）住房保障支出</v>
      </c>
      <c r="D10" s="163">
        <v>84104.88</v>
      </c>
    </row>
    <row r="11" ht="17.25" customHeight="1" spans="1:4">
      <c r="A11" s="164" t="s">
        <v>95</v>
      </c>
      <c r="B11" s="20"/>
      <c r="C11" s="162"/>
      <c r="D11" s="163"/>
    </row>
    <row r="12" ht="17.25" customHeight="1" spans="1:4">
      <c r="A12" s="164" t="s">
        <v>92</v>
      </c>
      <c r="B12" s="20"/>
      <c r="C12" s="162"/>
      <c r="D12" s="163"/>
    </row>
    <row r="13" ht="17.25" customHeight="1" spans="1:4">
      <c r="A13" s="164" t="s">
        <v>93</v>
      </c>
      <c r="B13" s="20"/>
      <c r="C13" s="162"/>
      <c r="D13" s="163"/>
    </row>
    <row r="14" ht="17.25" customHeight="1" spans="1:4">
      <c r="A14" s="164" t="s">
        <v>94</v>
      </c>
      <c r="B14" s="20"/>
      <c r="C14" s="162"/>
      <c r="D14" s="163"/>
    </row>
    <row r="15" customHeight="1" spans="1:4">
      <c r="A15" s="165"/>
      <c r="B15" s="166"/>
      <c r="C15" s="167" t="s">
        <v>96</v>
      </c>
      <c r="D15" s="166"/>
    </row>
    <row r="16" ht="17.25" customHeight="1" spans="1:4">
      <c r="A16" s="168" t="s">
        <v>97</v>
      </c>
      <c r="B16" s="169">
        <v>1584651.74</v>
      </c>
      <c r="C16" s="165" t="s">
        <v>25</v>
      </c>
      <c r="D16" s="169">
        <v>1584651.74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B23" sqref="B23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4"/>
      <c r="F1" s="152"/>
      <c r="G1" s="31" t="s">
        <v>98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"单位名称："&amp;"景洪市残疾人联合会"</f>
        <v>单位名称：景洪市残疾人联合会</v>
      </c>
      <c r="B3" s="5"/>
      <c r="C3" s="5"/>
      <c r="D3" s="5"/>
      <c r="E3" s="5"/>
      <c r="F3" s="97"/>
      <c r="G3" s="97" t="s">
        <v>1</v>
      </c>
    </row>
    <row r="4" ht="20.25" customHeight="1" spans="1:7">
      <c r="A4" s="153" t="s">
        <v>99</v>
      </c>
      <c r="B4" s="154"/>
      <c r="C4" s="103" t="s">
        <v>29</v>
      </c>
      <c r="D4" s="139" t="s">
        <v>48</v>
      </c>
      <c r="E4" s="142"/>
      <c r="F4" s="143"/>
      <c r="G4" s="155" t="s">
        <v>49</v>
      </c>
    </row>
    <row r="5" ht="20.25" customHeight="1" spans="1:7">
      <c r="A5" s="156" t="s">
        <v>46</v>
      </c>
      <c r="B5" s="156" t="s">
        <v>47</v>
      </c>
      <c r="C5" s="106"/>
      <c r="D5" s="17" t="s">
        <v>31</v>
      </c>
      <c r="E5" s="17" t="s">
        <v>100</v>
      </c>
      <c r="F5" s="17" t="s">
        <v>101</v>
      </c>
      <c r="G5" s="90"/>
    </row>
    <row r="6" ht="19.5" customHeight="1" spans="1:7">
      <c r="A6" s="156" t="s">
        <v>102</v>
      </c>
      <c r="B6" s="156" t="s">
        <v>103</v>
      </c>
      <c r="C6" s="156" t="s">
        <v>104</v>
      </c>
      <c r="D6" s="17">
        <v>4</v>
      </c>
      <c r="E6" s="157" t="s">
        <v>105</v>
      </c>
      <c r="F6" s="157" t="s">
        <v>106</v>
      </c>
      <c r="G6" s="156" t="s">
        <v>107</v>
      </c>
    </row>
    <row r="7" ht="18" customHeight="1" spans="1:7">
      <c r="A7" s="19" t="s">
        <v>57</v>
      </c>
      <c r="B7" s="19" t="s">
        <v>58</v>
      </c>
      <c r="C7" s="20">
        <v>1397969.44</v>
      </c>
      <c r="D7" s="20">
        <v>1025069.44</v>
      </c>
      <c r="E7" s="20">
        <v>896065.84</v>
      </c>
      <c r="F7" s="20">
        <v>129003.6</v>
      </c>
      <c r="G7" s="20">
        <v>372900</v>
      </c>
    </row>
    <row r="8" ht="18" customHeight="1" spans="1:7">
      <c r="A8" s="21" t="s">
        <v>59</v>
      </c>
      <c r="B8" s="21" t="s">
        <v>60</v>
      </c>
      <c r="C8" s="20">
        <v>103619.84</v>
      </c>
      <c r="D8" s="20">
        <v>103619.84</v>
      </c>
      <c r="E8" s="20">
        <v>100619.84</v>
      </c>
      <c r="F8" s="20">
        <v>3000</v>
      </c>
      <c r="G8" s="20"/>
    </row>
    <row r="9" ht="18" customHeight="1" spans="1:7">
      <c r="A9" s="94" t="s">
        <v>61</v>
      </c>
      <c r="B9" s="94" t="s">
        <v>62</v>
      </c>
      <c r="C9" s="20">
        <v>3000</v>
      </c>
      <c r="D9" s="20">
        <v>3000</v>
      </c>
      <c r="E9" s="20"/>
      <c r="F9" s="20">
        <v>3000</v>
      </c>
      <c r="G9" s="20"/>
    </row>
    <row r="10" ht="18" customHeight="1" spans="1:7">
      <c r="A10" s="94" t="s">
        <v>63</v>
      </c>
      <c r="B10" s="94" t="s">
        <v>64</v>
      </c>
      <c r="C10" s="20">
        <v>100619.84</v>
      </c>
      <c r="D10" s="20">
        <v>100619.84</v>
      </c>
      <c r="E10" s="20">
        <v>100619.84</v>
      </c>
      <c r="F10" s="20"/>
      <c r="G10" s="20"/>
    </row>
    <row r="11" ht="18" customHeight="1" spans="1:7">
      <c r="A11" s="21" t="s">
        <v>65</v>
      </c>
      <c r="B11" s="21" t="s">
        <v>66</v>
      </c>
      <c r="C11" s="20">
        <v>1294349.6</v>
      </c>
      <c r="D11" s="20">
        <v>921449.6</v>
      </c>
      <c r="E11" s="20">
        <v>795446</v>
      </c>
      <c r="F11" s="20">
        <v>126003.6</v>
      </c>
      <c r="G11" s="20">
        <v>372900</v>
      </c>
    </row>
    <row r="12" ht="18" customHeight="1" spans="1:7">
      <c r="A12" s="94" t="s">
        <v>67</v>
      </c>
      <c r="B12" s="94" t="s">
        <v>68</v>
      </c>
      <c r="C12" s="20">
        <v>921449.6</v>
      </c>
      <c r="D12" s="20">
        <v>921449.6</v>
      </c>
      <c r="E12" s="20">
        <v>795446</v>
      </c>
      <c r="F12" s="20">
        <v>126003.6</v>
      </c>
      <c r="G12" s="20"/>
    </row>
    <row r="13" ht="18" customHeight="1" spans="1:7">
      <c r="A13" s="94" t="s">
        <v>69</v>
      </c>
      <c r="B13" s="94" t="s">
        <v>70</v>
      </c>
      <c r="C13" s="20">
        <v>372900</v>
      </c>
      <c r="D13" s="20"/>
      <c r="E13" s="20"/>
      <c r="F13" s="20"/>
      <c r="G13" s="20">
        <v>372900</v>
      </c>
    </row>
    <row r="14" ht="18" customHeight="1" spans="1:7">
      <c r="A14" s="19" t="s">
        <v>71</v>
      </c>
      <c r="B14" s="19" t="s">
        <v>72</v>
      </c>
      <c r="C14" s="20">
        <v>102577.42</v>
      </c>
      <c r="D14" s="20">
        <v>102577.42</v>
      </c>
      <c r="E14" s="20">
        <v>102577.42</v>
      </c>
      <c r="F14" s="20"/>
      <c r="G14" s="20"/>
    </row>
    <row r="15" ht="18" customHeight="1" spans="1:7">
      <c r="A15" s="21" t="s">
        <v>73</v>
      </c>
      <c r="B15" s="21" t="s">
        <v>74</v>
      </c>
      <c r="C15" s="20">
        <v>102577.42</v>
      </c>
      <c r="D15" s="20">
        <v>102577.42</v>
      </c>
      <c r="E15" s="20">
        <v>102577.42</v>
      </c>
      <c r="F15" s="20"/>
      <c r="G15" s="20"/>
    </row>
    <row r="16" ht="18" customHeight="1" spans="1:7">
      <c r="A16" s="94" t="s">
        <v>75</v>
      </c>
      <c r="B16" s="94" t="s">
        <v>76</v>
      </c>
      <c r="C16" s="20">
        <v>52801.77</v>
      </c>
      <c r="D16" s="20">
        <v>52801.77</v>
      </c>
      <c r="E16" s="20">
        <v>52801.77</v>
      </c>
      <c r="F16" s="20"/>
      <c r="G16" s="20"/>
    </row>
    <row r="17" ht="18" customHeight="1" spans="1:7">
      <c r="A17" s="94" t="s">
        <v>77</v>
      </c>
      <c r="B17" s="94" t="s">
        <v>78</v>
      </c>
      <c r="C17" s="20">
        <v>45514.9</v>
      </c>
      <c r="D17" s="20">
        <v>45514.9</v>
      </c>
      <c r="E17" s="20">
        <v>45514.9</v>
      </c>
      <c r="F17" s="20"/>
      <c r="G17" s="20"/>
    </row>
    <row r="18" ht="18" customHeight="1" spans="1:7">
      <c r="A18" s="94" t="s">
        <v>79</v>
      </c>
      <c r="B18" s="94" t="s">
        <v>80</v>
      </c>
      <c r="C18" s="20">
        <v>4260.75</v>
      </c>
      <c r="D18" s="20">
        <v>4260.75</v>
      </c>
      <c r="E18" s="20">
        <v>4260.75</v>
      </c>
      <c r="F18" s="20"/>
      <c r="G18" s="20"/>
    </row>
    <row r="19" ht="18" customHeight="1" spans="1:7">
      <c r="A19" s="19" t="s">
        <v>81</v>
      </c>
      <c r="B19" s="19" t="s">
        <v>82</v>
      </c>
      <c r="C19" s="20">
        <v>84104.88</v>
      </c>
      <c r="D19" s="20">
        <v>84104.88</v>
      </c>
      <c r="E19" s="20">
        <v>84104.88</v>
      </c>
      <c r="F19" s="20"/>
      <c r="G19" s="20"/>
    </row>
    <row r="20" ht="18" customHeight="1" spans="1:7">
      <c r="A20" s="21" t="s">
        <v>83</v>
      </c>
      <c r="B20" s="21" t="s">
        <v>84</v>
      </c>
      <c r="C20" s="20">
        <v>84104.88</v>
      </c>
      <c r="D20" s="20">
        <v>84104.88</v>
      </c>
      <c r="E20" s="20">
        <v>84104.88</v>
      </c>
      <c r="F20" s="20"/>
      <c r="G20" s="20"/>
    </row>
    <row r="21" ht="18" customHeight="1" spans="1:7">
      <c r="A21" s="94" t="s">
        <v>85</v>
      </c>
      <c r="B21" s="94" t="s">
        <v>86</v>
      </c>
      <c r="C21" s="20">
        <v>84104.88</v>
      </c>
      <c r="D21" s="20">
        <v>84104.88</v>
      </c>
      <c r="E21" s="20">
        <v>84104.88</v>
      </c>
      <c r="F21" s="20"/>
      <c r="G21" s="20"/>
    </row>
    <row r="22" ht="18" customHeight="1" spans="1:7">
      <c r="A22" s="158" t="s">
        <v>87</v>
      </c>
      <c r="B22" s="159" t="s">
        <v>87</v>
      </c>
      <c r="C22" s="20">
        <v>1584651.74</v>
      </c>
      <c r="D22" s="20">
        <v>1211751.74</v>
      </c>
      <c r="E22" s="20">
        <v>1082748.14</v>
      </c>
      <c r="F22" s="20">
        <v>129003.6</v>
      </c>
      <c r="G22" s="20">
        <v>372900</v>
      </c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topLeftCell="B1" workbookViewId="0">
      <selection activeCell="B23" sqref="B23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7"/>
      <c r="B1" s="147"/>
      <c r="C1" s="68"/>
      <c r="D1" s="148"/>
      <c r="F1" s="149" t="s">
        <v>108</v>
      </c>
    </row>
    <row r="2" ht="32.25" customHeight="1" spans="1:6">
      <c r="A2" s="102" t="str">
        <f>"2025"&amp;"年一般公共预算“三公”经费支出预算表"</f>
        <v>2025年一般公共预算“三公”经费支出预算表</v>
      </c>
      <c r="B2" s="150"/>
      <c r="C2" s="150"/>
      <c r="D2" s="150"/>
      <c r="E2" s="150"/>
      <c r="F2" s="150"/>
    </row>
    <row r="3" ht="18.75" customHeight="1" spans="1:6">
      <c r="A3" s="151" t="str">
        <f>"单位名称："&amp;"景洪市残疾人联合会"</f>
        <v>单位名称：景洪市残疾人联合会</v>
      </c>
      <c r="B3" s="150"/>
      <c r="C3" s="150"/>
      <c r="D3" s="150"/>
      <c r="E3" s="150"/>
      <c r="F3" s="35" t="s">
        <v>109</v>
      </c>
    </row>
    <row r="4" ht="19.5" customHeight="1" spans="1:6">
      <c r="A4" s="9" t="s">
        <v>110</v>
      </c>
      <c r="B4" s="26" t="s">
        <v>111</v>
      </c>
      <c r="C4" s="10" t="s">
        <v>112</v>
      </c>
      <c r="D4" s="11"/>
      <c r="E4" s="12"/>
      <c r="F4" s="26" t="s">
        <v>113</v>
      </c>
    </row>
    <row r="5" ht="19.5" customHeight="1" spans="1:6">
      <c r="A5" s="16"/>
      <c r="B5" s="28"/>
      <c r="C5" s="17" t="s">
        <v>31</v>
      </c>
      <c r="D5" s="17" t="s">
        <v>114</v>
      </c>
      <c r="E5" s="17" t="s">
        <v>115</v>
      </c>
      <c r="F5" s="28"/>
    </row>
    <row r="6" ht="18.75" customHeight="1" spans="1:6">
      <c r="A6" s="39">
        <v>1</v>
      </c>
      <c r="B6" s="39">
        <v>2</v>
      </c>
      <c r="C6" s="36">
        <v>3</v>
      </c>
      <c r="D6" s="39">
        <v>4</v>
      </c>
      <c r="E6" s="39">
        <v>5</v>
      </c>
      <c r="F6" s="39">
        <v>6</v>
      </c>
    </row>
    <row r="7" ht="24" customHeight="1" spans="1:6">
      <c r="A7" s="20">
        <v>32640</v>
      </c>
      <c r="B7" s="20"/>
      <c r="C7" s="20">
        <v>20000</v>
      </c>
      <c r="D7" s="20"/>
      <c r="E7" s="20">
        <v>20000</v>
      </c>
      <c r="F7" s="20">
        <v>12640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4"/>
  <sheetViews>
    <sheetView showZeros="0" topLeftCell="O1" workbookViewId="0">
      <selection activeCell="B23" sqref="B23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5"/>
      <c r="D1" s="136"/>
      <c r="E1" s="136"/>
      <c r="F1" s="136"/>
      <c r="G1" s="136"/>
      <c r="H1" s="69"/>
      <c r="I1" s="69"/>
      <c r="J1" s="2"/>
      <c r="K1" s="69"/>
      <c r="L1" s="69"/>
      <c r="M1" s="69"/>
      <c r="N1" s="69"/>
      <c r="O1" s="2"/>
      <c r="P1" s="2"/>
      <c r="Q1" s="2"/>
      <c r="R1" s="69"/>
      <c r="V1" s="135"/>
      <c r="X1" s="3" t="s">
        <v>116</v>
      </c>
    </row>
    <row r="2" ht="39.75" customHeight="1" spans="1:24">
      <c r="A2" s="137" t="str">
        <f>"2025"&amp;"年部门基本支出预算表"</f>
        <v>2025年部门基本支出预算表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</row>
    <row r="3" ht="18.75" customHeight="1" spans="1:24">
      <c r="A3" s="5" t="str">
        <f>"单位名称："&amp;"景洪市残疾人联合会"</f>
        <v>单位名称：景洪市残疾人联合会</v>
      </c>
      <c r="B3" s="5"/>
      <c r="C3" s="5"/>
      <c r="D3" s="5"/>
      <c r="E3" s="5"/>
      <c r="F3" s="5"/>
      <c r="G3" s="5"/>
      <c r="H3" s="138"/>
      <c r="I3" s="138"/>
      <c r="J3" s="6"/>
      <c r="K3" s="138"/>
      <c r="L3" s="138"/>
      <c r="M3" s="138"/>
      <c r="N3" s="138"/>
      <c r="O3" s="6"/>
      <c r="P3" s="6"/>
      <c r="Q3" s="6"/>
      <c r="R3" s="138"/>
      <c r="S3" s="34"/>
      <c r="T3" s="34"/>
      <c r="U3" s="34"/>
      <c r="V3" s="146"/>
      <c r="W3" s="34"/>
      <c r="X3" s="7" t="s">
        <v>109</v>
      </c>
    </row>
    <row r="4" ht="18" customHeight="1" spans="1:24">
      <c r="A4" s="8" t="s">
        <v>117</v>
      </c>
      <c r="B4" s="8" t="s">
        <v>118</v>
      </c>
      <c r="C4" s="8" t="s">
        <v>119</v>
      </c>
      <c r="D4" s="8" t="s">
        <v>120</v>
      </c>
      <c r="E4" s="8" t="s">
        <v>121</v>
      </c>
      <c r="F4" s="8" t="s">
        <v>122</v>
      </c>
      <c r="G4" s="8" t="s">
        <v>123</v>
      </c>
      <c r="H4" s="139" t="s">
        <v>124</v>
      </c>
      <c r="I4" s="142" t="s">
        <v>124</v>
      </c>
      <c r="J4" s="142"/>
      <c r="K4" s="142"/>
      <c r="L4" s="142"/>
      <c r="M4" s="142"/>
      <c r="N4" s="142"/>
      <c r="O4" s="142"/>
      <c r="P4" s="142"/>
      <c r="Q4" s="142"/>
      <c r="R4" s="142" t="s">
        <v>35</v>
      </c>
      <c r="S4" s="142" t="s">
        <v>51</v>
      </c>
      <c r="T4" s="142"/>
      <c r="U4" s="142"/>
      <c r="V4" s="142"/>
      <c r="W4" s="142"/>
      <c r="X4" s="143"/>
    </row>
    <row r="5" ht="18" customHeight="1" spans="1:24">
      <c r="A5" s="13"/>
      <c r="B5" s="13"/>
      <c r="C5" s="13"/>
      <c r="D5" s="13"/>
      <c r="E5" s="13"/>
      <c r="F5" s="13"/>
      <c r="G5" s="13"/>
      <c r="H5" s="103" t="s">
        <v>125</v>
      </c>
      <c r="I5" s="139" t="s">
        <v>32</v>
      </c>
      <c r="J5" s="142"/>
      <c r="K5" s="142"/>
      <c r="L5" s="142"/>
      <c r="M5" s="142"/>
      <c r="N5" s="143"/>
      <c r="O5" s="10" t="s">
        <v>126</v>
      </c>
      <c r="P5" s="11"/>
      <c r="Q5" s="12"/>
      <c r="R5" s="8" t="s">
        <v>35</v>
      </c>
      <c r="S5" s="139" t="s">
        <v>51</v>
      </c>
      <c r="T5" s="142" t="s">
        <v>38</v>
      </c>
      <c r="U5" s="142" t="s">
        <v>51</v>
      </c>
      <c r="V5" s="142" t="s">
        <v>40</v>
      </c>
      <c r="W5" s="142" t="s">
        <v>41</v>
      </c>
      <c r="X5" s="143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40"/>
      <c r="I6" s="144" t="s">
        <v>127</v>
      </c>
      <c r="J6" s="145" t="s">
        <v>128</v>
      </c>
      <c r="K6" s="8" t="s">
        <v>129</v>
      </c>
      <c r="L6" s="8" t="s">
        <v>130</v>
      </c>
      <c r="M6" s="8" t="s">
        <v>131</v>
      </c>
      <c r="N6" s="8" t="s">
        <v>132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133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6"/>
      <c r="I7" s="89" t="s">
        <v>31</v>
      </c>
      <c r="J7" s="89" t="s">
        <v>134</v>
      </c>
      <c r="K7" s="15" t="s">
        <v>128</v>
      </c>
      <c r="L7" s="15" t="s">
        <v>130</v>
      </c>
      <c r="M7" s="15" t="s">
        <v>131</v>
      </c>
      <c r="N7" s="15" t="s">
        <v>132</v>
      </c>
      <c r="O7" s="15" t="s">
        <v>130</v>
      </c>
      <c r="P7" s="15" t="s">
        <v>131</v>
      </c>
      <c r="Q7" s="15" t="s">
        <v>132</v>
      </c>
      <c r="R7" s="15" t="s">
        <v>35</v>
      </c>
      <c r="S7" s="15" t="s">
        <v>31</v>
      </c>
      <c r="T7" s="15" t="s">
        <v>38</v>
      </c>
      <c r="U7" s="15" t="s">
        <v>133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41">
        <v>1</v>
      </c>
      <c r="B8" s="141">
        <v>2</v>
      </c>
      <c r="C8" s="141">
        <v>3</v>
      </c>
      <c r="D8" s="141">
        <v>4</v>
      </c>
      <c r="E8" s="141">
        <v>5</v>
      </c>
      <c r="F8" s="141">
        <v>6</v>
      </c>
      <c r="G8" s="141">
        <v>7</v>
      </c>
      <c r="H8" s="141">
        <v>8</v>
      </c>
      <c r="I8" s="141">
        <v>9</v>
      </c>
      <c r="J8" s="141">
        <v>10</v>
      </c>
      <c r="K8" s="141">
        <v>11</v>
      </c>
      <c r="L8" s="141">
        <v>12</v>
      </c>
      <c r="M8" s="141">
        <v>13</v>
      </c>
      <c r="N8" s="141">
        <v>14</v>
      </c>
      <c r="O8" s="141">
        <v>15</v>
      </c>
      <c r="P8" s="141">
        <v>16</v>
      </c>
      <c r="Q8" s="141">
        <v>17</v>
      </c>
      <c r="R8" s="141">
        <v>18</v>
      </c>
      <c r="S8" s="141">
        <v>19</v>
      </c>
      <c r="T8" s="141">
        <v>20</v>
      </c>
      <c r="U8" s="141">
        <v>21</v>
      </c>
      <c r="V8" s="141">
        <v>22</v>
      </c>
      <c r="W8" s="141">
        <v>23</v>
      </c>
      <c r="X8" s="141">
        <v>24</v>
      </c>
    </row>
    <row r="9" ht="21" customHeight="1" spans="1:24">
      <c r="A9" s="19" t="s">
        <v>44</v>
      </c>
      <c r="B9" s="19"/>
      <c r="C9" s="19"/>
      <c r="D9" s="19"/>
      <c r="E9" s="19"/>
      <c r="F9" s="19"/>
      <c r="G9" s="19"/>
      <c r="H9" s="20">
        <v>1211751.74</v>
      </c>
      <c r="I9" s="20">
        <v>1211751.74</v>
      </c>
      <c r="J9" s="20"/>
      <c r="K9" s="20"/>
      <c r="L9" s="20"/>
      <c r="M9" s="20">
        <v>1211751.74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21" t="s">
        <v>44</v>
      </c>
      <c r="B10" s="19" t="s">
        <v>135</v>
      </c>
      <c r="C10" s="19" t="s">
        <v>136</v>
      </c>
      <c r="D10" s="19" t="s">
        <v>67</v>
      </c>
      <c r="E10" s="19" t="s">
        <v>68</v>
      </c>
      <c r="F10" s="19" t="s">
        <v>137</v>
      </c>
      <c r="G10" s="19" t="s">
        <v>138</v>
      </c>
      <c r="H10" s="20">
        <v>232728</v>
      </c>
      <c r="I10" s="20">
        <v>232728</v>
      </c>
      <c r="J10" s="20"/>
      <c r="K10" s="20"/>
      <c r="L10" s="20"/>
      <c r="M10" s="20">
        <v>232728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21" t="s">
        <v>44</v>
      </c>
      <c r="B11" s="19" t="s">
        <v>135</v>
      </c>
      <c r="C11" s="19" t="s">
        <v>136</v>
      </c>
      <c r="D11" s="19" t="s">
        <v>67</v>
      </c>
      <c r="E11" s="19" t="s">
        <v>68</v>
      </c>
      <c r="F11" s="19" t="s">
        <v>139</v>
      </c>
      <c r="G11" s="19" t="s">
        <v>140</v>
      </c>
      <c r="H11" s="20">
        <v>316452</v>
      </c>
      <c r="I11" s="20">
        <v>316452</v>
      </c>
      <c r="J11" s="20"/>
      <c r="K11" s="20"/>
      <c r="L11" s="20"/>
      <c r="M11" s="20">
        <v>316452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21" t="s">
        <v>44</v>
      </c>
      <c r="B12" s="19" t="s">
        <v>135</v>
      </c>
      <c r="C12" s="19" t="s">
        <v>136</v>
      </c>
      <c r="D12" s="19" t="s">
        <v>67</v>
      </c>
      <c r="E12" s="19" t="s">
        <v>68</v>
      </c>
      <c r="F12" s="19" t="s">
        <v>141</v>
      </c>
      <c r="G12" s="19" t="s">
        <v>142</v>
      </c>
      <c r="H12" s="20">
        <v>19394</v>
      </c>
      <c r="I12" s="20">
        <v>19394</v>
      </c>
      <c r="J12" s="20"/>
      <c r="K12" s="20"/>
      <c r="L12" s="20"/>
      <c r="M12" s="20">
        <v>19394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21" t="s">
        <v>44</v>
      </c>
      <c r="B13" s="19" t="s">
        <v>143</v>
      </c>
      <c r="C13" s="19" t="s">
        <v>144</v>
      </c>
      <c r="D13" s="19" t="s">
        <v>63</v>
      </c>
      <c r="E13" s="19" t="s">
        <v>64</v>
      </c>
      <c r="F13" s="19" t="s">
        <v>145</v>
      </c>
      <c r="G13" s="19" t="s">
        <v>146</v>
      </c>
      <c r="H13" s="20">
        <v>100619.84</v>
      </c>
      <c r="I13" s="20">
        <v>100619.84</v>
      </c>
      <c r="J13" s="20"/>
      <c r="K13" s="20"/>
      <c r="L13" s="20"/>
      <c r="M13" s="20">
        <v>100619.84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21" t="s">
        <v>44</v>
      </c>
      <c r="B14" s="19" t="s">
        <v>143</v>
      </c>
      <c r="C14" s="19" t="s">
        <v>144</v>
      </c>
      <c r="D14" s="19" t="s">
        <v>75</v>
      </c>
      <c r="E14" s="19" t="s">
        <v>76</v>
      </c>
      <c r="F14" s="19" t="s">
        <v>147</v>
      </c>
      <c r="G14" s="19" t="s">
        <v>148</v>
      </c>
      <c r="H14" s="20">
        <v>52801.77</v>
      </c>
      <c r="I14" s="20">
        <v>52801.77</v>
      </c>
      <c r="J14" s="20"/>
      <c r="K14" s="20"/>
      <c r="L14" s="20"/>
      <c r="M14" s="20">
        <v>52801.77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21" t="s">
        <v>44</v>
      </c>
      <c r="B15" s="19" t="s">
        <v>143</v>
      </c>
      <c r="C15" s="19" t="s">
        <v>144</v>
      </c>
      <c r="D15" s="19" t="s">
        <v>77</v>
      </c>
      <c r="E15" s="19" t="s">
        <v>78</v>
      </c>
      <c r="F15" s="19" t="s">
        <v>149</v>
      </c>
      <c r="G15" s="19" t="s">
        <v>150</v>
      </c>
      <c r="H15" s="20">
        <v>45514.9</v>
      </c>
      <c r="I15" s="20">
        <v>45514.9</v>
      </c>
      <c r="J15" s="20"/>
      <c r="K15" s="20"/>
      <c r="L15" s="20"/>
      <c r="M15" s="20">
        <v>45514.9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21" t="s">
        <v>44</v>
      </c>
      <c r="B16" s="19" t="s">
        <v>143</v>
      </c>
      <c r="C16" s="19" t="s">
        <v>144</v>
      </c>
      <c r="D16" s="19" t="s">
        <v>79</v>
      </c>
      <c r="E16" s="19" t="s">
        <v>80</v>
      </c>
      <c r="F16" s="19" t="s">
        <v>151</v>
      </c>
      <c r="G16" s="19" t="s">
        <v>152</v>
      </c>
      <c r="H16" s="20">
        <v>1257.75</v>
      </c>
      <c r="I16" s="20">
        <v>1257.75</v>
      </c>
      <c r="J16" s="20"/>
      <c r="K16" s="20"/>
      <c r="L16" s="20"/>
      <c r="M16" s="20">
        <v>1257.75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21" t="s">
        <v>44</v>
      </c>
      <c r="B17" s="19" t="s">
        <v>143</v>
      </c>
      <c r="C17" s="19" t="s">
        <v>144</v>
      </c>
      <c r="D17" s="19" t="s">
        <v>79</v>
      </c>
      <c r="E17" s="19" t="s">
        <v>80</v>
      </c>
      <c r="F17" s="19" t="s">
        <v>151</v>
      </c>
      <c r="G17" s="19" t="s">
        <v>152</v>
      </c>
      <c r="H17" s="20">
        <v>3003</v>
      </c>
      <c r="I17" s="20">
        <v>3003</v>
      </c>
      <c r="J17" s="20"/>
      <c r="K17" s="20"/>
      <c r="L17" s="20"/>
      <c r="M17" s="20">
        <v>3003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21" t="s">
        <v>44</v>
      </c>
      <c r="B18" s="19" t="s">
        <v>153</v>
      </c>
      <c r="C18" s="19" t="s">
        <v>86</v>
      </c>
      <c r="D18" s="19" t="s">
        <v>85</v>
      </c>
      <c r="E18" s="19" t="s">
        <v>86</v>
      </c>
      <c r="F18" s="19" t="s">
        <v>154</v>
      </c>
      <c r="G18" s="19" t="s">
        <v>86</v>
      </c>
      <c r="H18" s="20">
        <v>84104.88</v>
      </c>
      <c r="I18" s="20">
        <v>84104.88</v>
      </c>
      <c r="J18" s="20"/>
      <c r="K18" s="20"/>
      <c r="L18" s="20"/>
      <c r="M18" s="20">
        <v>84104.88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21" t="s">
        <v>44</v>
      </c>
      <c r="B19" s="19" t="s">
        <v>155</v>
      </c>
      <c r="C19" s="19" t="s">
        <v>156</v>
      </c>
      <c r="D19" s="19" t="s">
        <v>67</v>
      </c>
      <c r="E19" s="19" t="s">
        <v>68</v>
      </c>
      <c r="F19" s="19" t="s">
        <v>157</v>
      </c>
      <c r="G19" s="19" t="s">
        <v>158</v>
      </c>
      <c r="H19" s="20">
        <v>52800</v>
      </c>
      <c r="I19" s="20">
        <v>52800</v>
      </c>
      <c r="J19" s="20"/>
      <c r="K19" s="20"/>
      <c r="L19" s="20"/>
      <c r="M19" s="20">
        <v>52800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21" t="s">
        <v>44</v>
      </c>
      <c r="B20" s="19" t="s">
        <v>159</v>
      </c>
      <c r="C20" s="19" t="s">
        <v>160</v>
      </c>
      <c r="D20" s="19" t="s">
        <v>67</v>
      </c>
      <c r="E20" s="19" t="s">
        <v>68</v>
      </c>
      <c r="F20" s="19" t="s">
        <v>161</v>
      </c>
      <c r="G20" s="19" t="s">
        <v>160</v>
      </c>
      <c r="H20" s="20">
        <v>14559.6</v>
      </c>
      <c r="I20" s="20">
        <v>14559.6</v>
      </c>
      <c r="J20" s="20"/>
      <c r="K20" s="20"/>
      <c r="L20" s="20"/>
      <c r="M20" s="20">
        <v>14559.6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21" t="s">
        <v>44</v>
      </c>
      <c r="B21" s="19" t="s">
        <v>162</v>
      </c>
      <c r="C21" s="19" t="s">
        <v>163</v>
      </c>
      <c r="D21" s="19" t="s">
        <v>67</v>
      </c>
      <c r="E21" s="19" t="s">
        <v>68</v>
      </c>
      <c r="F21" s="19" t="s">
        <v>164</v>
      </c>
      <c r="G21" s="19" t="s">
        <v>163</v>
      </c>
      <c r="H21" s="20">
        <v>144</v>
      </c>
      <c r="I21" s="20">
        <v>144</v>
      </c>
      <c r="J21" s="20"/>
      <c r="K21" s="20"/>
      <c r="L21" s="20"/>
      <c r="M21" s="20">
        <v>144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21" t="s">
        <v>44</v>
      </c>
      <c r="B22" s="19" t="s">
        <v>165</v>
      </c>
      <c r="C22" s="19" t="s">
        <v>166</v>
      </c>
      <c r="D22" s="19" t="s">
        <v>67</v>
      </c>
      <c r="E22" s="19" t="s">
        <v>68</v>
      </c>
      <c r="F22" s="19" t="s">
        <v>167</v>
      </c>
      <c r="G22" s="19" t="s">
        <v>168</v>
      </c>
      <c r="H22" s="20">
        <v>9890</v>
      </c>
      <c r="I22" s="20">
        <v>9890</v>
      </c>
      <c r="J22" s="20"/>
      <c r="K22" s="20"/>
      <c r="L22" s="20"/>
      <c r="M22" s="20">
        <v>9890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21" t="s">
        <v>44</v>
      </c>
      <c r="B23" s="19" t="s">
        <v>165</v>
      </c>
      <c r="C23" s="19" t="s">
        <v>166</v>
      </c>
      <c r="D23" s="19" t="s">
        <v>67</v>
      </c>
      <c r="E23" s="19" t="s">
        <v>68</v>
      </c>
      <c r="F23" s="19" t="s">
        <v>169</v>
      </c>
      <c r="G23" s="19" t="s">
        <v>170</v>
      </c>
      <c r="H23" s="20">
        <v>740</v>
      </c>
      <c r="I23" s="20">
        <v>740</v>
      </c>
      <c r="J23" s="20"/>
      <c r="K23" s="20"/>
      <c r="L23" s="20"/>
      <c r="M23" s="20">
        <v>740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21" t="s">
        <v>44</v>
      </c>
      <c r="B24" s="19" t="s">
        <v>165</v>
      </c>
      <c r="C24" s="19" t="s">
        <v>166</v>
      </c>
      <c r="D24" s="19" t="s">
        <v>67</v>
      </c>
      <c r="E24" s="19" t="s">
        <v>68</v>
      </c>
      <c r="F24" s="19" t="s">
        <v>171</v>
      </c>
      <c r="G24" s="19" t="s">
        <v>172</v>
      </c>
      <c r="H24" s="20">
        <v>870</v>
      </c>
      <c r="I24" s="20">
        <v>870</v>
      </c>
      <c r="J24" s="20"/>
      <c r="K24" s="20"/>
      <c r="L24" s="20"/>
      <c r="M24" s="20">
        <v>870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21" t="s">
        <v>44</v>
      </c>
      <c r="B25" s="19" t="s">
        <v>165</v>
      </c>
      <c r="C25" s="19" t="s">
        <v>166</v>
      </c>
      <c r="D25" s="19" t="s">
        <v>67</v>
      </c>
      <c r="E25" s="19" t="s">
        <v>68</v>
      </c>
      <c r="F25" s="19" t="s">
        <v>173</v>
      </c>
      <c r="G25" s="19" t="s">
        <v>174</v>
      </c>
      <c r="H25" s="20">
        <v>6500</v>
      </c>
      <c r="I25" s="20">
        <v>6500</v>
      </c>
      <c r="J25" s="20"/>
      <c r="K25" s="20"/>
      <c r="L25" s="20"/>
      <c r="M25" s="20">
        <v>6500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21" t="s">
        <v>44</v>
      </c>
      <c r="B26" s="19" t="s">
        <v>165</v>
      </c>
      <c r="C26" s="19" t="s">
        <v>166</v>
      </c>
      <c r="D26" s="19" t="s">
        <v>67</v>
      </c>
      <c r="E26" s="19" t="s">
        <v>68</v>
      </c>
      <c r="F26" s="19" t="s">
        <v>175</v>
      </c>
      <c r="G26" s="19" t="s">
        <v>176</v>
      </c>
      <c r="H26" s="20">
        <v>10000</v>
      </c>
      <c r="I26" s="20">
        <v>10000</v>
      </c>
      <c r="J26" s="20"/>
      <c r="K26" s="20"/>
      <c r="L26" s="20"/>
      <c r="M26" s="20">
        <v>10000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21" t="s">
        <v>44</v>
      </c>
      <c r="B27" s="19" t="s">
        <v>165</v>
      </c>
      <c r="C27" s="19" t="s">
        <v>166</v>
      </c>
      <c r="D27" s="19" t="s">
        <v>67</v>
      </c>
      <c r="E27" s="19" t="s">
        <v>68</v>
      </c>
      <c r="F27" s="19" t="s">
        <v>177</v>
      </c>
      <c r="G27" s="19" t="s">
        <v>178</v>
      </c>
      <c r="H27" s="20">
        <v>8000</v>
      </c>
      <c r="I27" s="20">
        <v>8000</v>
      </c>
      <c r="J27" s="20"/>
      <c r="K27" s="20"/>
      <c r="L27" s="20"/>
      <c r="M27" s="20">
        <v>8000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21" customHeight="1" spans="1:24">
      <c r="A28" s="21" t="s">
        <v>44</v>
      </c>
      <c r="B28" s="19" t="s">
        <v>165</v>
      </c>
      <c r="C28" s="19" t="s">
        <v>166</v>
      </c>
      <c r="D28" s="19" t="s">
        <v>67</v>
      </c>
      <c r="E28" s="19" t="s">
        <v>68</v>
      </c>
      <c r="F28" s="19" t="s">
        <v>179</v>
      </c>
      <c r="G28" s="19" t="s">
        <v>180</v>
      </c>
      <c r="H28" s="20">
        <v>3000</v>
      </c>
      <c r="I28" s="20">
        <v>3000</v>
      </c>
      <c r="J28" s="20"/>
      <c r="K28" s="20"/>
      <c r="L28" s="20"/>
      <c r="M28" s="20">
        <v>3000</v>
      </c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21" customHeight="1" spans="1:24">
      <c r="A29" s="21" t="s">
        <v>44</v>
      </c>
      <c r="B29" s="19" t="s">
        <v>181</v>
      </c>
      <c r="C29" s="19" t="s">
        <v>182</v>
      </c>
      <c r="D29" s="19" t="s">
        <v>67</v>
      </c>
      <c r="E29" s="19" t="s">
        <v>68</v>
      </c>
      <c r="F29" s="19" t="s">
        <v>183</v>
      </c>
      <c r="G29" s="19" t="s">
        <v>184</v>
      </c>
      <c r="H29" s="20">
        <v>18000</v>
      </c>
      <c r="I29" s="20">
        <v>18000</v>
      </c>
      <c r="J29" s="20"/>
      <c r="K29" s="20"/>
      <c r="L29" s="20"/>
      <c r="M29" s="20">
        <v>18000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21" t="s">
        <v>44</v>
      </c>
      <c r="B30" s="19" t="s">
        <v>185</v>
      </c>
      <c r="C30" s="19" t="s">
        <v>186</v>
      </c>
      <c r="D30" s="19" t="s">
        <v>61</v>
      </c>
      <c r="E30" s="19" t="s">
        <v>62</v>
      </c>
      <c r="F30" s="19" t="s">
        <v>179</v>
      </c>
      <c r="G30" s="19" t="s">
        <v>180</v>
      </c>
      <c r="H30" s="20">
        <v>3000</v>
      </c>
      <c r="I30" s="20">
        <v>3000</v>
      </c>
      <c r="J30" s="20"/>
      <c r="K30" s="20"/>
      <c r="L30" s="20"/>
      <c r="M30" s="20">
        <v>3000</v>
      </c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21" customHeight="1" spans="1:24">
      <c r="A31" s="21" t="s">
        <v>44</v>
      </c>
      <c r="B31" s="19" t="s">
        <v>187</v>
      </c>
      <c r="C31" s="19" t="s">
        <v>113</v>
      </c>
      <c r="D31" s="19" t="s">
        <v>67</v>
      </c>
      <c r="E31" s="19" t="s">
        <v>68</v>
      </c>
      <c r="F31" s="19" t="s">
        <v>188</v>
      </c>
      <c r="G31" s="19" t="s">
        <v>113</v>
      </c>
      <c r="H31" s="20">
        <v>1500</v>
      </c>
      <c r="I31" s="20">
        <v>1500</v>
      </c>
      <c r="J31" s="20"/>
      <c r="K31" s="20"/>
      <c r="L31" s="20"/>
      <c r="M31" s="20">
        <v>1500</v>
      </c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21" customHeight="1" spans="1:24">
      <c r="A32" s="21" t="s">
        <v>44</v>
      </c>
      <c r="B32" s="19" t="s">
        <v>189</v>
      </c>
      <c r="C32" s="19" t="s">
        <v>190</v>
      </c>
      <c r="D32" s="19" t="s">
        <v>67</v>
      </c>
      <c r="E32" s="19" t="s">
        <v>68</v>
      </c>
      <c r="F32" s="19" t="s">
        <v>141</v>
      </c>
      <c r="G32" s="19" t="s">
        <v>142</v>
      </c>
      <c r="H32" s="20">
        <v>126000</v>
      </c>
      <c r="I32" s="20">
        <v>126000</v>
      </c>
      <c r="J32" s="20"/>
      <c r="K32" s="20"/>
      <c r="L32" s="20"/>
      <c r="M32" s="20">
        <v>126000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21" customHeight="1" spans="1:24">
      <c r="A33" s="21" t="s">
        <v>44</v>
      </c>
      <c r="B33" s="19" t="s">
        <v>191</v>
      </c>
      <c r="C33" s="19" t="s">
        <v>192</v>
      </c>
      <c r="D33" s="19" t="s">
        <v>67</v>
      </c>
      <c r="E33" s="19" t="s">
        <v>68</v>
      </c>
      <c r="F33" s="19" t="s">
        <v>193</v>
      </c>
      <c r="G33" s="19" t="s">
        <v>194</v>
      </c>
      <c r="H33" s="20">
        <v>100872</v>
      </c>
      <c r="I33" s="20">
        <v>100872</v>
      </c>
      <c r="J33" s="20"/>
      <c r="K33" s="20"/>
      <c r="L33" s="20"/>
      <c r="M33" s="20">
        <v>100872</v>
      </c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21" customHeight="1" spans="1:24">
      <c r="A34" s="23" t="s">
        <v>87</v>
      </c>
      <c r="B34" s="24"/>
      <c r="C34" s="24"/>
      <c r="D34" s="24"/>
      <c r="E34" s="24"/>
      <c r="F34" s="24"/>
      <c r="G34" s="25"/>
      <c r="H34" s="20">
        <v>1211751.74</v>
      </c>
      <c r="I34" s="20">
        <v>1211751.74</v>
      </c>
      <c r="J34" s="20"/>
      <c r="K34" s="20"/>
      <c r="L34" s="20"/>
      <c r="M34" s="20">
        <v>1211751.74</v>
      </c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7"/>
  <sheetViews>
    <sheetView showZeros="0" topLeftCell="H1" workbookViewId="0">
      <selection activeCell="B23" sqref="B2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4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4"/>
      <c r="W1" s="31" t="s">
        <v>195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"单位名称："&amp;"景洪市残疾人联合会"</f>
        <v>单位名称：景洪市残疾人联合会</v>
      </c>
      <c r="B3" s="5"/>
      <c r="C3" s="5"/>
      <c r="D3" s="5"/>
      <c r="E3" s="5"/>
      <c r="F3" s="5"/>
      <c r="G3" s="5"/>
      <c r="H3" s="5"/>
      <c r="I3" s="122"/>
      <c r="J3" s="122"/>
      <c r="K3" s="122"/>
      <c r="L3" s="122"/>
      <c r="M3" s="122"/>
      <c r="N3" s="122"/>
      <c r="O3" s="122"/>
      <c r="P3" s="122"/>
      <c r="Q3" s="122"/>
      <c r="R3" s="49"/>
      <c r="S3" s="49"/>
      <c r="T3" s="49"/>
      <c r="U3" s="134"/>
      <c r="V3" s="49"/>
      <c r="W3" s="97" t="s">
        <v>109</v>
      </c>
    </row>
    <row r="4" ht="21.75" customHeight="1" spans="1:23">
      <c r="A4" s="115" t="s">
        <v>196</v>
      </c>
      <c r="B4" s="116" t="s">
        <v>118</v>
      </c>
      <c r="C4" s="115" t="s">
        <v>119</v>
      </c>
      <c r="D4" s="115" t="s">
        <v>197</v>
      </c>
      <c r="E4" s="116" t="s">
        <v>120</v>
      </c>
      <c r="F4" s="116" t="s">
        <v>121</v>
      </c>
      <c r="G4" s="116" t="s">
        <v>198</v>
      </c>
      <c r="H4" s="116" t="s">
        <v>199</v>
      </c>
      <c r="I4" s="123" t="s">
        <v>29</v>
      </c>
      <c r="J4" s="124" t="s">
        <v>200</v>
      </c>
      <c r="K4" s="125"/>
      <c r="L4" s="125"/>
      <c r="M4" s="126"/>
      <c r="N4" s="124" t="s">
        <v>126</v>
      </c>
      <c r="O4" s="125"/>
      <c r="P4" s="126"/>
      <c r="Q4" s="116" t="s">
        <v>35</v>
      </c>
      <c r="R4" s="124" t="s">
        <v>51</v>
      </c>
      <c r="S4" s="125"/>
      <c r="T4" s="125"/>
      <c r="U4" s="125"/>
      <c r="V4" s="125"/>
      <c r="W4" s="126"/>
    </row>
    <row r="5" ht="21.75" customHeight="1" spans="1:23">
      <c r="A5" s="117"/>
      <c r="B5" s="118"/>
      <c r="C5" s="117"/>
      <c r="D5" s="117"/>
      <c r="E5" s="118"/>
      <c r="F5" s="118"/>
      <c r="G5" s="118"/>
      <c r="H5" s="118"/>
      <c r="I5" s="127"/>
      <c r="J5" s="128" t="s">
        <v>32</v>
      </c>
      <c r="K5" s="129"/>
      <c r="L5" s="116" t="s">
        <v>33</v>
      </c>
      <c r="M5" s="116" t="s">
        <v>34</v>
      </c>
      <c r="N5" s="116" t="s">
        <v>32</v>
      </c>
      <c r="O5" s="116" t="s">
        <v>33</v>
      </c>
      <c r="P5" s="116" t="s">
        <v>34</v>
      </c>
      <c r="Q5" s="118"/>
      <c r="R5" s="116" t="s">
        <v>31</v>
      </c>
      <c r="S5" s="115" t="s">
        <v>38</v>
      </c>
      <c r="T5" s="115" t="s">
        <v>133</v>
      </c>
      <c r="U5" s="115" t="s">
        <v>40</v>
      </c>
      <c r="V5" s="115" t="s">
        <v>41</v>
      </c>
      <c r="W5" s="115" t="s">
        <v>42</v>
      </c>
    </row>
    <row r="6" ht="21" customHeight="1" spans="1:23">
      <c r="A6" s="117"/>
      <c r="B6" s="118"/>
      <c r="C6" s="117"/>
      <c r="D6" s="117"/>
      <c r="E6" s="118"/>
      <c r="F6" s="118"/>
      <c r="G6" s="118"/>
      <c r="H6" s="118"/>
      <c r="I6" s="127"/>
      <c r="J6" s="130" t="s">
        <v>31</v>
      </c>
      <c r="K6" s="131"/>
      <c r="L6" s="118"/>
      <c r="M6" s="118"/>
      <c r="N6" s="118"/>
      <c r="O6" s="118"/>
      <c r="P6" s="118"/>
      <c r="Q6" s="118"/>
      <c r="R6" s="118"/>
      <c r="S6" s="117"/>
      <c r="T6" s="117"/>
      <c r="U6" s="117"/>
      <c r="V6" s="117"/>
      <c r="W6" s="117"/>
    </row>
    <row r="7" ht="39.75" customHeight="1" spans="1:23">
      <c r="A7" s="119"/>
      <c r="B7" s="120"/>
      <c r="C7" s="119"/>
      <c r="D7" s="119"/>
      <c r="E7" s="120"/>
      <c r="F7" s="120"/>
      <c r="G7" s="120"/>
      <c r="H7" s="120"/>
      <c r="I7" s="132"/>
      <c r="J7" s="133" t="s">
        <v>31</v>
      </c>
      <c r="K7" s="133" t="s">
        <v>201</v>
      </c>
      <c r="L7" s="120"/>
      <c r="M7" s="120"/>
      <c r="N7" s="120"/>
      <c r="O7" s="120"/>
      <c r="P7" s="120"/>
      <c r="Q7" s="120"/>
      <c r="R7" s="120"/>
      <c r="S7" s="119"/>
      <c r="T7" s="119"/>
      <c r="U7" s="119"/>
      <c r="V7" s="119"/>
      <c r="W7" s="119"/>
    </row>
    <row r="8" ht="19.5" customHeight="1" spans="1:23">
      <c r="A8" s="121">
        <v>1</v>
      </c>
      <c r="B8" s="121">
        <v>2</v>
      </c>
      <c r="C8" s="121">
        <v>3</v>
      </c>
      <c r="D8" s="121">
        <v>4</v>
      </c>
      <c r="E8" s="121">
        <v>5</v>
      </c>
      <c r="F8" s="121">
        <v>6</v>
      </c>
      <c r="G8" s="121">
        <v>7</v>
      </c>
      <c r="H8" s="121">
        <v>8</v>
      </c>
      <c r="I8" s="121">
        <v>9</v>
      </c>
      <c r="J8" s="121">
        <v>10</v>
      </c>
      <c r="K8" s="121">
        <v>11</v>
      </c>
      <c r="L8" s="121">
        <v>12</v>
      </c>
      <c r="M8" s="121">
        <v>13</v>
      </c>
      <c r="N8" s="121">
        <v>14</v>
      </c>
      <c r="O8" s="121">
        <v>15</v>
      </c>
      <c r="P8" s="121">
        <v>16</v>
      </c>
      <c r="Q8" s="121">
        <v>17</v>
      </c>
      <c r="R8" s="121">
        <v>18</v>
      </c>
      <c r="S8" s="121">
        <v>19</v>
      </c>
      <c r="T8" s="121">
        <v>20</v>
      </c>
      <c r="U8" s="121">
        <v>21</v>
      </c>
      <c r="V8" s="121">
        <v>22</v>
      </c>
      <c r="W8" s="121">
        <v>23</v>
      </c>
    </row>
    <row r="9" ht="21.75" customHeight="1" spans="1:23">
      <c r="A9" s="19"/>
      <c r="B9" s="19"/>
      <c r="C9" s="19" t="s">
        <v>202</v>
      </c>
      <c r="D9" s="19"/>
      <c r="E9" s="19"/>
      <c r="F9" s="19"/>
      <c r="G9" s="19"/>
      <c r="H9" s="19"/>
      <c r="I9" s="20">
        <v>12200</v>
      </c>
      <c r="J9" s="20"/>
      <c r="K9" s="20"/>
      <c r="L9" s="20"/>
      <c r="M9" s="20"/>
      <c r="N9" s="20"/>
      <c r="O9" s="20"/>
      <c r="P9" s="20"/>
      <c r="Q9" s="20"/>
      <c r="R9" s="20">
        <v>12200</v>
      </c>
      <c r="S9" s="20"/>
      <c r="T9" s="20"/>
      <c r="U9" s="20"/>
      <c r="V9" s="20"/>
      <c r="W9" s="20">
        <v>12200</v>
      </c>
    </row>
    <row r="10" ht="21.75" customHeight="1" spans="1:23">
      <c r="A10" s="19" t="s">
        <v>203</v>
      </c>
      <c r="B10" s="19" t="s">
        <v>204</v>
      </c>
      <c r="C10" s="19" t="s">
        <v>202</v>
      </c>
      <c r="D10" s="19" t="s">
        <v>44</v>
      </c>
      <c r="E10" s="19" t="s">
        <v>69</v>
      </c>
      <c r="F10" s="19" t="s">
        <v>70</v>
      </c>
      <c r="G10" s="19" t="s">
        <v>179</v>
      </c>
      <c r="H10" s="19" t="s">
        <v>180</v>
      </c>
      <c r="I10" s="20">
        <v>9150</v>
      </c>
      <c r="J10" s="20"/>
      <c r="K10" s="20"/>
      <c r="L10" s="20"/>
      <c r="M10" s="20"/>
      <c r="N10" s="20"/>
      <c r="O10" s="20"/>
      <c r="P10" s="20"/>
      <c r="Q10" s="20"/>
      <c r="R10" s="20">
        <v>9150</v>
      </c>
      <c r="S10" s="20"/>
      <c r="T10" s="20"/>
      <c r="U10" s="20"/>
      <c r="V10" s="20"/>
      <c r="W10" s="20">
        <v>9150</v>
      </c>
    </row>
    <row r="11" ht="21.75" customHeight="1" spans="1:23">
      <c r="A11" s="19" t="s">
        <v>203</v>
      </c>
      <c r="B11" s="19" t="s">
        <v>204</v>
      </c>
      <c r="C11" s="19" t="s">
        <v>202</v>
      </c>
      <c r="D11" s="19" t="s">
        <v>44</v>
      </c>
      <c r="E11" s="19" t="s">
        <v>69</v>
      </c>
      <c r="F11" s="19" t="s">
        <v>70</v>
      </c>
      <c r="G11" s="19" t="s">
        <v>205</v>
      </c>
      <c r="H11" s="19" t="s">
        <v>206</v>
      </c>
      <c r="I11" s="20">
        <v>3050</v>
      </c>
      <c r="J11" s="20"/>
      <c r="K11" s="20"/>
      <c r="L11" s="20"/>
      <c r="M11" s="20"/>
      <c r="N11" s="20"/>
      <c r="O11" s="20"/>
      <c r="P11" s="20"/>
      <c r="Q11" s="20"/>
      <c r="R11" s="20">
        <v>3050</v>
      </c>
      <c r="S11" s="20"/>
      <c r="T11" s="20"/>
      <c r="U11" s="20"/>
      <c r="V11" s="20"/>
      <c r="W11" s="20">
        <v>3050</v>
      </c>
    </row>
    <row r="12" ht="21.75" customHeight="1" spans="1:23">
      <c r="A12" s="19"/>
      <c r="B12" s="19"/>
      <c r="C12" s="19" t="s">
        <v>207</v>
      </c>
      <c r="D12" s="19"/>
      <c r="E12" s="19"/>
      <c r="F12" s="19"/>
      <c r="G12" s="19"/>
      <c r="H12" s="19"/>
      <c r="I12" s="20">
        <v>372900</v>
      </c>
      <c r="J12" s="20">
        <v>372900</v>
      </c>
      <c r="K12" s="20">
        <v>372900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.75" customHeight="1" spans="1:23">
      <c r="A13" s="19" t="s">
        <v>208</v>
      </c>
      <c r="B13" s="19" t="s">
        <v>209</v>
      </c>
      <c r="C13" s="19" t="s">
        <v>207</v>
      </c>
      <c r="D13" s="19" t="s">
        <v>44</v>
      </c>
      <c r="E13" s="19" t="s">
        <v>69</v>
      </c>
      <c r="F13" s="19" t="s">
        <v>70</v>
      </c>
      <c r="G13" s="19" t="s">
        <v>167</v>
      </c>
      <c r="H13" s="19" t="s">
        <v>168</v>
      </c>
      <c r="I13" s="20">
        <v>40000</v>
      </c>
      <c r="J13" s="20">
        <v>40000</v>
      </c>
      <c r="K13" s="20">
        <v>40000</v>
      </c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.75" customHeight="1" spans="1:23">
      <c r="A14" s="19" t="s">
        <v>208</v>
      </c>
      <c r="B14" s="19" t="s">
        <v>209</v>
      </c>
      <c r="C14" s="19" t="s">
        <v>207</v>
      </c>
      <c r="D14" s="19" t="s">
        <v>44</v>
      </c>
      <c r="E14" s="19" t="s">
        <v>69</v>
      </c>
      <c r="F14" s="19" t="s">
        <v>70</v>
      </c>
      <c r="G14" s="19" t="s">
        <v>175</v>
      </c>
      <c r="H14" s="19" t="s">
        <v>176</v>
      </c>
      <c r="I14" s="20">
        <v>30000</v>
      </c>
      <c r="J14" s="20">
        <v>30000</v>
      </c>
      <c r="K14" s="20">
        <v>30000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.75" customHeight="1" spans="1:23">
      <c r="A15" s="19" t="s">
        <v>208</v>
      </c>
      <c r="B15" s="19" t="s">
        <v>209</v>
      </c>
      <c r="C15" s="19" t="s">
        <v>207</v>
      </c>
      <c r="D15" s="19" t="s">
        <v>44</v>
      </c>
      <c r="E15" s="19" t="s">
        <v>69</v>
      </c>
      <c r="F15" s="19" t="s">
        <v>70</v>
      </c>
      <c r="G15" s="19" t="s">
        <v>177</v>
      </c>
      <c r="H15" s="19" t="s">
        <v>178</v>
      </c>
      <c r="I15" s="20">
        <v>29792</v>
      </c>
      <c r="J15" s="20">
        <v>29792</v>
      </c>
      <c r="K15" s="20">
        <v>29792</v>
      </c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.75" customHeight="1" spans="1:23">
      <c r="A16" s="19" t="s">
        <v>208</v>
      </c>
      <c r="B16" s="19" t="s">
        <v>209</v>
      </c>
      <c r="C16" s="19" t="s">
        <v>207</v>
      </c>
      <c r="D16" s="19" t="s">
        <v>44</v>
      </c>
      <c r="E16" s="19" t="s">
        <v>69</v>
      </c>
      <c r="F16" s="19" t="s">
        <v>70</v>
      </c>
      <c r="G16" s="19" t="s">
        <v>210</v>
      </c>
      <c r="H16" s="19" t="s">
        <v>211</v>
      </c>
      <c r="I16" s="20">
        <v>10000</v>
      </c>
      <c r="J16" s="20">
        <v>10000</v>
      </c>
      <c r="K16" s="20">
        <v>10000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.75" customHeight="1" spans="1:23">
      <c r="A17" s="19" t="s">
        <v>208</v>
      </c>
      <c r="B17" s="19" t="s">
        <v>209</v>
      </c>
      <c r="C17" s="19" t="s">
        <v>207</v>
      </c>
      <c r="D17" s="19" t="s">
        <v>44</v>
      </c>
      <c r="E17" s="19" t="s">
        <v>69</v>
      </c>
      <c r="F17" s="19" t="s">
        <v>70</v>
      </c>
      <c r="G17" s="19" t="s">
        <v>212</v>
      </c>
      <c r="H17" s="19" t="s">
        <v>213</v>
      </c>
      <c r="I17" s="20">
        <v>87000</v>
      </c>
      <c r="J17" s="20">
        <v>87000</v>
      </c>
      <c r="K17" s="20">
        <v>87000</v>
      </c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.75" customHeight="1" spans="1:23">
      <c r="A18" s="19" t="s">
        <v>208</v>
      </c>
      <c r="B18" s="19" t="s">
        <v>209</v>
      </c>
      <c r="C18" s="19" t="s">
        <v>207</v>
      </c>
      <c r="D18" s="19" t="s">
        <v>44</v>
      </c>
      <c r="E18" s="19" t="s">
        <v>69</v>
      </c>
      <c r="F18" s="19" t="s">
        <v>70</v>
      </c>
      <c r="G18" s="19" t="s">
        <v>214</v>
      </c>
      <c r="H18" s="19" t="s">
        <v>215</v>
      </c>
      <c r="I18" s="20">
        <v>15000</v>
      </c>
      <c r="J18" s="20">
        <v>15000</v>
      </c>
      <c r="K18" s="20">
        <v>15000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.75" customHeight="1" spans="1:23">
      <c r="A19" s="19" t="s">
        <v>208</v>
      </c>
      <c r="B19" s="19" t="s">
        <v>209</v>
      </c>
      <c r="C19" s="19" t="s">
        <v>207</v>
      </c>
      <c r="D19" s="19" t="s">
        <v>44</v>
      </c>
      <c r="E19" s="19" t="s">
        <v>69</v>
      </c>
      <c r="F19" s="19" t="s">
        <v>70</v>
      </c>
      <c r="G19" s="19" t="s">
        <v>214</v>
      </c>
      <c r="H19" s="19" t="s">
        <v>215</v>
      </c>
      <c r="I19" s="20">
        <v>10000</v>
      </c>
      <c r="J19" s="20">
        <v>10000</v>
      </c>
      <c r="K19" s="20">
        <v>10000</v>
      </c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.75" customHeight="1" spans="1:23">
      <c r="A20" s="19" t="s">
        <v>208</v>
      </c>
      <c r="B20" s="19" t="s">
        <v>209</v>
      </c>
      <c r="C20" s="19" t="s">
        <v>207</v>
      </c>
      <c r="D20" s="19" t="s">
        <v>44</v>
      </c>
      <c r="E20" s="19" t="s">
        <v>69</v>
      </c>
      <c r="F20" s="19" t="s">
        <v>70</v>
      </c>
      <c r="G20" s="19" t="s">
        <v>157</v>
      </c>
      <c r="H20" s="19" t="s">
        <v>158</v>
      </c>
      <c r="I20" s="20">
        <v>10000</v>
      </c>
      <c r="J20" s="20">
        <v>10000</v>
      </c>
      <c r="K20" s="20">
        <v>10000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.75" customHeight="1" spans="1:23">
      <c r="A21" s="19" t="s">
        <v>208</v>
      </c>
      <c r="B21" s="19" t="s">
        <v>209</v>
      </c>
      <c r="C21" s="19" t="s">
        <v>207</v>
      </c>
      <c r="D21" s="19" t="s">
        <v>44</v>
      </c>
      <c r="E21" s="19" t="s">
        <v>69</v>
      </c>
      <c r="F21" s="19" t="s">
        <v>70</v>
      </c>
      <c r="G21" s="19" t="s">
        <v>179</v>
      </c>
      <c r="H21" s="19" t="s">
        <v>180</v>
      </c>
      <c r="I21" s="20">
        <v>10000</v>
      </c>
      <c r="J21" s="20">
        <v>10000</v>
      </c>
      <c r="K21" s="20">
        <v>10000</v>
      </c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.75" customHeight="1" spans="1:23">
      <c r="A22" s="19" t="s">
        <v>208</v>
      </c>
      <c r="B22" s="19" t="s">
        <v>209</v>
      </c>
      <c r="C22" s="19" t="s">
        <v>207</v>
      </c>
      <c r="D22" s="19" t="s">
        <v>44</v>
      </c>
      <c r="E22" s="19" t="s">
        <v>69</v>
      </c>
      <c r="F22" s="19" t="s">
        <v>70</v>
      </c>
      <c r="G22" s="19" t="s">
        <v>179</v>
      </c>
      <c r="H22" s="19" t="s">
        <v>180</v>
      </c>
      <c r="I22" s="20">
        <v>48460</v>
      </c>
      <c r="J22" s="20">
        <v>48460</v>
      </c>
      <c r="K22" s="20">
        <v>48460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.75" customHeight="1" spans="1:23">
      <c r="A23" s="19" t="s">
        <v>208</v>
      </c>
      <c r="B23" s="19" t="s">
        <v>209</v>
      </c>
      <c r="C23" s="19" t="s">
        <v>207</v>
      </c>
      <c r="D23" s="19" t="s">
        <v>44</v>
      </c>
      <c r="E23" s="19" t="s">
        <v>69</v>
      </c>
      <c r="F23" s="19" t="s">
        <v>70</v>
      </c>
      <c r="G23" s="19" t="s">
        <v>179</v>
      </c>
      <c r="H23" s="19" t="s">
        <v>180</v>
      </c>
      <c r="I23" s="20">
        <v>56000</v>
      </c>
      <c r="J23" s="20">
        <v>56000</v>
      </c>
      <c r="K23" s="20">
        <v>56000</v>
      </c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.75" customHeight="1" spans="1:23">
      <c r="A24" s="19" t="s">
        <v>208</v>
      </c>
      <c r="B24" s="19" t="s">
        <v>209</v>
      </c>
      <c r="C24" s="19" t="s">
        <v>207</v>
      </c>
      <c r="D24" s="19" t="s">
        <v>44</v>
      </c>
      <c r="E24" s="19" t="s">
        <v>69</v>
      </c>
      <c r="F24" s="19" t="s">
        <v>70</v>
      </c>
      <c r="G24" s="19" t="s">
        <v>179</v>
      </c>
      <c r="H24" s="19" t="s">
        <v>180</v>
      </c>
      <c r="I24" s="20">
        <v>5000</v>
      </c>
      <c r="J24" s="20">
        <v>5000</v>
      </c>
      <c r="K24" s="20">
        <v>5000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.75" customHeight="1" spans="1:23">
      <c r="A25" s="19" t="s">
        <v>208</v>
      </c>
      <c r="B25" s="19" t="s">
        <v>209</v>
      </c>
      <c r="C25" s="19" t="s">
        <v>207</v>
      </c>
      <c r="D25" s="19" t="s">
        <v>44</v>
      </c>
      <c r="E25" s="19" t="s">
        <v>69</v>
      </c>
      <c r="F25" s="19" t="s">
        <v>70</v>
      </c>
      <c r="G25" s="19" t="s">
        <v>179</v>
      </c>
      <c r="H25" s="19" t="s">
        <v>180</v>
      </c>
      <c r="I25" s="20">
        <v>5000</v>
      </c>
      <c r="J25" s="20">
        <v>5000</v>
      </c>
      <c r="K25" s="20">
        <v>5000</v>
      </c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.75" customHeight="1" spans="1:23">
      <c r="A26" s="19" t="s">
        <v>208</v>
      </c>
      <c r="B26" s="19" t="s">
        <v>209</v>
      </c>
      <c r="C26" s="19" t="s">
        <v>207</v>
      </c>
      <c r="D26" s="19" t="s">
        <v>44</v>
      </c>
      <c r="E26" s="19" t="s">
        <v>69</v>
      </c>
      <c r="F26" s="19" t="s">
        <v>70</v>
      </c>
      <c r="G26" s="19" t="s">
        <v>216</v>
      </c>
      <c r="H26" s="19" t="s">
        <v>217</v>
      </c>
      <c r="I26" s="20">
        <v>16648</v>
      </c>
      <c r="J26" s="20">
        <v>16648</v>
      </c>
      <c r="K26" s="20">
        <v>16648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18.75" customHeight="1" spans="1:23">
      <c r="A27" s="23" t="s">
        <v>87</v>
      </c>
      <c r="B27" s="24"/>
      <c r="C27" s="24"/>
      <c r="D27" s="24"/>
      <c r="E27" s="24"/>
      <c r="F27" s="24"/>
      <c r="G27" s="24"/>
      <c r="H27" s="25"/>
      <c r="I27" s="20">
        <v>385100</v>
      </c>
      <c r="J27" s="20">
        <v>372900</v>
      </c>
      <c r="K27" s="20">
        <v>372900</v>
      </c>
      <c r="L27" s="20"/>
      <c r="M27" s="20"/>
      <c r="N27" s="20"/>
      <c r="O27" s="20"/>
      <c r="P27" s="20"/>
      <c r="Q27" s="20"/>
      <c r="R27" s="20">
        <v>12200</v>
      </c>
      <c r="S27" s="20"/>
      <c r="T27" s="20"/>
      <c r="U27" s="20"/>
      <c r="V27" s="20"/>
      <c r="W27" s="20">
        <v>12200</v>
      </c>
    </row>
  </sheetData>
  <mergeCells count="28">
    <mergeCell ref="A2:W2"/>
    <mergeCell ref="A3:H3"/>
    <mergeCell ref="J4:M4"/>
    <mergeCell ref="N4:P4"/>
    <mergeCell ref="R4:W4"/>
    <mergeCell ref="A27:H2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1"/>
  <sheetViews>
    <sheetView showZeros="0" topLeftCell="B1" workbookViewId="0">
      <selection activeCell="B23" sqref="B23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3" t="s">
        <v>218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"单位名称："&amp;"景洪市残疾人联合会"</f>
        <v>单位名称：景洪市残疾人联合会</v>
      </c>
      <c r="B3" s="112"/>
      <c r="C3" s="34"/>
      <c r="D3" s="34"/>
      <c r="E3" s="34"/>
      <c r="F3" s="34"/>
      <c r="G3" s="34"/>
      <c r="H3" s="34"/>
      <c r="I3" s="34"/>
      <c r="J3" s="34"/>
    </row>
    <row r="4" ht="44.25" customHeight="1" spans="1:10">
      <c r="A4" s="39" t="s">
        <v>219</v>
      </c>
      <c r="B4" s="39" t="s">
        <v>220</v>
      </c>
      <c r="C4" s="39" t="s">
        <v>221</v>
      </c>
      <c r="D4" s="39" t="s">
        <v>222</v>
      </c>
      <c r="E4" s="39" t="s">
        <v>223</v>
      </c>
      <c r="F4" s="18" t="s">
        <v>224</v>
      </c>
      <c r="G4" s="39" t="s">
        <v>225</v>
      </c>
      <c r="H4" s="18" t="s">
        <v>226</v>
      </c>
      <c r="I4" s="18" t="s">
        <v>227</v>
      </c>
      <c r="J4" s="39" t="s">
        <v>228</v>
      </c>
    </row>
    <row r="5" ht="19.5" customHeight="1" spans="1:10">
      <c r="A5" s="39">
        <v>1</v>
      </c>
      <c r="B5" s="39">
        <v>2</v>
      </c>
      <c r="C5" s="39">
        <v>3</v>
      </c>
      <c r="D5" s="39">
        <v>4</v>
      </c>
      <c r="E5" s="39">
        <v>5</v>
      </c>
      <c r="F5" s="18">
        <v>6</v>
      </c>
      <c r="G5" s="39">
        <v>7</v>
      </c>
      <c r="H5" s="18">
        <v>8</v>
      </c>
      <c r="I5" s="18">
        <v>9</v>
      </c>
      <c r="J5" s="39">
        <v>10</v>
      </c>
    </row>
    <row r="6" ht="40.5" customHeight="1" spans="1:10">
      <c r="A6" s="19" t="s">
        <v>44</v>
      </c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21" t="s">
        <v>44</v>
      </c>
      <c r="B7" s="19"/>
      <c r="C7" s="19"/>
      <c r="D7" s="19"/>
      <c r="E7" s="19"/>
      <c r="F7" s="22"/>
      <c r="G7" s="19"/>
      <c r="H7" s="22"/>
      <c r="I7" s="22"/>
      <c r="J7" s="19"/>
    </row>
    <row r="8" ht="40.5" customHeight="1" spans="1:10">
      <c r="A8" s="94" t="s">
        <v>202</v>
      </c>
      <c r="B8" s="19" t="s">
        <v>229</v>
      </c>
      <c r="C8" s="19" t="s">
        <v>230</v>
      </c>
      <c r="D8" s="19" t="s">
        <v>231</v>
      </c>
      <c r="E8" s="19" t="s">
        <v>232</v>
      </c>
      <c r="F8" s="22" t="s">
        <v>233</v>
      </c>
      <c r="G8" s="19" t="s">
        <v>234</v>
      </c>
      <c r="H8" s="22" t="s">
        <v>235</v>
      </c>
      <c r="I8" s="22" t="s">
        <v>236</v>
      </c>
      <c r="J8" s="19" t="s">
        <v>232</v>
      </c>
    </row>
    <row r="9" ht="40.5" customHeight="1" spans="1:10">
      <c r="A9" s="94" t="s">
        <v>202</v>
      </c>
      <c r="B9" s="19" t="s">
        <v>229</v>
      </c>
      <c r="C9" s="19" t="s">
        <v>230</v>
      </c>
      <c r="D9" s="19" t="s">
        <v>231</v>
      </c>
      <c r="E9" s="19" t="s">
        <v>237</v>
      </c>
      <c r="F9" s="22" t="s">
        <v>238</v>
      </c>
      <c r="G9" s="19" t="s">
        <v>239</v>
      </c>
      <c r="H9" s="22" t="s">
        <v>240</v>
      </c>
      <c r="I9" s="22" t="s">
        <v>236</v>
      </c>
      <c r="J9" s="19" t="s">
        <v>237</v>
      </c>
    </row>
    <row r="10" ht="40.5" customHeight="1" spans="1:10">
      <c r="A10" s="94" t="s">
        <v>202</v>
      </c>
      <c r="B10" s="19" t="s">
        <v>229</v>
      </c>
      <c r="C10" s="19" t="s">
        <v>230</v>
      </c>
      <c r="D10" s="19" t="s">
        <v>241</v>
      </c>
      <c r="E10" s="19" t="s">
        <v>242</v>
      </c>
      <c r="F10" s="22" t="s">
        <v>243</v>
      </c>
      <c r="G10" s="19" t="s">
        <v>244</v>
      </c>
      <c r="H10" s="22" t="s">
        <v>242</v>
      </c>
      <c r="I10" s="22" t="s">
        <v>236</v>
      </c>
      <c r="J10" s="19" t="s">
        <v>242</v>
      </c>
    </row>
    <row r="11" ht="40.5" customHeight="1" spans="1:10">
      <c r="A11" s="94" t="s">
        <v>202</v>
      </c>
      <c r="B11" s="19" t="s">
        <v>229</v>
      </c>
      <c r="C11" s="19" t="s">
        <v>230</v>
      </c>
      <c r="D11" s="19" t="s">
        <v>245</v>
      </c>
      <c r="E11" s="19" t="s">
        <v>246</v>
      </c>
      <c r="F11" s="22" t="s">
        <v>243</v>
      </c>
      <c r="G11" s="19" t="s">
        <v>247</v>
      </c>
      <c r="H11" s="22" t="s">
        <v>248</v>
      </c>
      <c r="I11" s="22" t="s">
        <v>236</v>
      </c>
      <c r="J11" s="19" t="s">
        <v>249</v>
      </c>
    </row>
    <row r="12" ht="40.5" customHeight="1" spans="1:10">
      <c r="A12" s="94" t="s">
        <v>202</v>
      </c>
      <c r="B12" s="19" t="s">
        <v>229</v>
      </c>
      <c r="C12" s="19" t="s">
        <v>250</v>
      </c>
      <c r="D12" s="19" t="s">
        <v>251</v>
      </c>
      <c r="E12" s="19" t="s">
        <v>252</v>
      </c>
      <c r="F12" s="22" t="s">
        <v>233</v>
      </c>
      <c r="G12" s="19" t="s">
        <v>253</v>
      </c>
      <c r="H12" s="22" t="s">
        <v>254</v>
      </c>
      <c r="I12" s="22" t="s">
        <v>236</v>
      </c>
      <c r="J12" s="19" t="s">
        <v>252</v>
      </c>
    </row>
    <row r="13" ht="40.5" customHeight="1" spans="1:10">
      <c r="A13" s="94" t="s">
        <v>202</v>
      </c>
      <c r="B13" s="19" t="s">
        <v>229</v>
      </c>
      <c r="C13" s="19" t="s">
        <v>255</v>
      </c>
      <c r="D13" s="19" t="s">
        <v>256</v>
      </c>
      <c r="E13" s="19" t="s">
        <v>257</v>
      </c>
      <c r="F13" s="22" t="s">
        <v>233</v>
      </c>
      <c r="G13" s="19" t="s">
        <v>253</v>
      </c>
      <c r="H13" s="22" t="s">
        <v>254</v>
      </c>
      <c r="I13" s="22" t="s">
        <v>236</v>
      </c>
      <c r="J13" s="19" t="s">
        <v>257</v>
      </c>
    </row>
    <row r="14" ht="40.5" customHeight="1" spans="1:10">
      <c r="A14" s="94" t="s">
        <v>207</v>
      </c>
      <c r="B14" s="19" t="s">
        <v>258</v>
      </c>
      <c r="C14" s="19" t="s">
        <v>230</v>
      </c>
      <c r="D14" s="19" t="s">
        <v>231</v>
      </c>
      <c r="E14" s="19" t="s">
        <v>259</v>
      </c>
      <c r="F14" s="22" t="s">
        <v>233</v>
      </c>
      <c r="G14" s="19" t="s">
        <v>260</v>
      </c>
      <c r="H14" s="22" t="s">
        <v>261</v>
      </c>
      <c r="I14" s="22" t="s">
        <v>236</v>
      </c>
      <c r="J14" s="19" t="s">
        <v>259</v>
      </c>
    </row>
    <row r="15" ht="40.5" customHeight="1" spans="1:10">
      <c r="A15" s="94" t="s">
        <v>207</v>
      </c>
      <c r="B15" s="19" t="s">
        <v>258</v>
      </c>
      <c r="C15" s="19" t="s">
        <v>230</v>
      </c>
      <c r="D15" s="19" t="s">
        <v>231</v>
      </c>
      <c r="E15" s="19" t="s">
        <v>262</v>
      </c>
      <c r="F15" s="22" t="s">
        <v>233</v>
      </c>
      <c r="G15" s="19" t="s">
        <v>105</v>
      </c>
      <c r="H15" s="22" t="s">
        <v>263</v>
      </c>
      <c r="I15" s="22" t="s">
        <v>236</v>
      </c>
      <c r="J15" s="19" t="s">
        <v>262</v>
      </c>
    </row>
    <row r="16" ht="40.5" customHeight="1" spans="1:10">
      <c r="A16" s="94" t="s">
        <v>207</v>
      </c>
      <c r="B16" s="19" t="s">
        <v>258</v>
      </c>
      <c r="C16" s="19" t="s">
        <v>230</v>
      </c>
      <c r="D16" s="19" t="s">
        <v>264</v>
      </c>
      <c r="E16" s="19" t="s">
        <v>265</v>
      </c>
      <c r="F16" s="22" t="s">
        <v>233</v>
      </c>
      <c r="G16" s="19" t="s">
        <v>266</v>
      </c>
      <c r="H16" s="22" t="s">
        <v>254</v>
      </c>
      <c r="I16" s="22" t="s">
        <v>236</v>
      </c>
      <c r="J16" s="19" t="s">
        <v>265</v>
      </c>
    </row>
    <row r="17" ht="40.5" customHeight="1" spans="1:10">
      <c r="A17" s="94" t="s">
        <v>207</v>
      </c>
      <c r="B17" s="19" t="s">
        <v>258</v>
      </c>
      <c r="C17" s="19" t="s">
        <v>230</v>
      </c>
      <c r="D17" s="19" t="s">
        <v>264</v>
      </c>
      <c r="E17" s="19" t="s">
        <v>267</v>
      </c>
      <c r="F17" s="22" t="s">
        <v>233</v>
      </c>
      <c r="G17" s="19" t="s">
        <v>268</v>
      </c>
      <c r="H17" s="22" t="s">
        <v>254</v>
      </c>
      <c r="I17" s="22" t="s">
        <v>236</v>
      </c>
      <c r="J17" s="19" t="s">
        <v>267</v>
      </c>
    </row>
    <row r="18" ht="40.5" customHeight="1" spans="1:10">
      <c r="A18" s="94" t="s">
        <v>207</v>
      </c>
      <c r="B18" s="19" t="s">
        <v>258</v>
      </c>
      <c r="C18" s="19" t="s">
        <v>230</v>
      </c>
      <c r="D18" s="19" t="s">
        <v>241</v>
      </c>
      <c r="E18" s="19" t="s">
        <v>269</v>
      </c>
      <c r="F18" s="22" t="s">
        <v>243</v>
      </c>
      <c r="G18" s="19" t="s">
        <v>239</v>
      </c>
      <c r="H18" s="22" t="s">
        <v>270</v>
      </c>
      <c r="I18" s="22" t="s">
        <v>236</v>
      </c>
      <c r="J18" s="19" t="s">
        <v>269</v>
      </c>
    </row>
    <row r="19" ht="40.5" customHeight="1" spans="1:10">
      <c r="A19" s="94" t="s">
        <v>207</v>
      </c>
      <c r="B19" s="19" t="s">
        <v>258</v>
      </c>
      <c r="C19" s="19" t="s">
        <v>250</v>
      </c>
      <c r="D19" s="19" t="s">
        <v>271</v>
      </c>
      <c r="E19" s="19" t="s">
        <v>272</v>
      </c>
      <c r="F19" s="22" t="s">
        <v>238</v>
      </c>
      <c r="G19" s="19" t="s">
        <v>273</v>
      </c>
      <c r="H19" s="22" t="s">
        <v>273</v>
      </c>
      <c r="I19" s="22" t="s">
        <v>274</v>
      </c>
      <c r="J19" s="19" t="s">
        <v>272</v>
      </c>
    </row>
    <row r="20" ht="40.5" customHeight="1" spans="1:10">
      <c r="A20" s="94" t="s">
        <v>207</v>
      </c>
      <c r="B20" s="19" t="s">
        <v>258</v>
      </c>
      <c r="C20" s="19" t="s">
        <v>255</v>
      </c>
      <c r="D20" s="19" t="s">
        <v>256</v>
      </c>
      <c r="E20" s="19" t="s">
        <v>275</v>
      </c>
      <c r="F20" s="22" t="s">
        <v>233</v>
      </c>
      <c r="G20" s="19" t="s">
        <v>253</v>
      </c>
      <c r="H20" s="22" t="s">
        <v>254</v>
      </c>
      <c r="I20" s="22" t="s">
        <v>236</v>
      </c>
      <c r="J20" s="19" t="s">
        <v>275</v>
      </c>
    </row>
    <row r="21" ht="40.5" customHeight="1" spans="1:10">
      <c r="A21" s="94" t="s">
        <v>207</v>
      </c>
      <c r="B21" s="19" t="s">
        <v>258</v>
      </c>
      <c r="C21" s="19" t="s">
        <v>255</v>
      </c>
      <c r="D21" s="19" t="s">
        <v>256</v>
      </c>
      <c r="E21" s="19" t="s">
        <v>276</v>
      </c>
      <c r="F21" s="22" t="s">
        <v>233</v>
      </c>
      <c r="G21" s="19" t="s">
        <v>253</v>
      </c>
      <c r="H21" s="22" t="s">
        <v>254</v>
      </c>
      <c r="I21" s="22" t="s">
        <v>236</v>
      </c>
      <c r="J21" s="19" t="s">
        <v>276</v>
      </c>
    </row>
  </sheetData>
  <mergeCells count="6">
    <mergeCell ref="A2:J2"/>
    <mergeCell ref="A3:H3"/>
    <mergeCell ref="A8:A13"/>
    <mergeCell ref="A14:A21"/>
    <mergeCell ref="B8:B13"/>
    <mergeCell ref="B14:B21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7" sqref="A17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8">
        <v>1</v>
      </c>
      <c r="B1" s="99">
        <v>0</v>
      </c>
      <c r="C1" s="98">
        <v>1</v>
      </c>
      <c r="D1" s="100"/>
      <c r="E1" s="100"/>
      <c r="F1" s="101" t="s">
        <v>277</v>
      </c>
    </row>
    <row r="2" ht="36.75" customHeight="1" spans="1:6">
      <c r="A2" s="102" t="str">
        <f>"2025"&amp;"年部门政府性基金预算支出预算表"</f>
        <v>2025年部门政府性基金预算支出预算表</v>
      </c>
      <c r="B2" s="102" t="s">
        <v>278</v>
      </c>
      <c r="C2" s="102"/>
      <c r="D2" s="102"/>
      <c r="E2" s="102"/>
      <c r="F2" s="102"/>
    </row>
    <row r="3" ht="13.5" customHeight="1" spans="1:6">
      <c r="A3" s="5" t="str">
        <f>"单位名称："&amp;"景洪市残疾人联合会"</f>
        <v>单位名称：景洪市残疾人联合会</v>
      </c>
      <c r="B3" s="5" t="str">
        <f>"单位名称："&amp;"景洪市残疾人联合会"</f>
        <v>单位名称：景洪市残疾人联合会</v>
      </c>
      <c r="C3" s="5"/>
      <c r="D3" s="97"/>
      <c r="E3" s="97"/>
      <c r="F3" s="97" t="s">
        <v>1</v>
      </c>
    </row>
    <row r="4" ht="19.5" customHeight="1" spans="1:6">
      <c r="A4" s="103" t="s">
        <v>117</v>
      </c>
      <c r="B4" s="104" t="s">
        <v>46</v>
      </c>
      <c r="C4" s="105" t="s">
        <v>47</v>
      </c>
      <c r="D4" s="11" t="s">
        <v>279</v>
      </c>
      <c r="E4" s="11"/>
      <c r="F4" s="12"/>
    </row>
    <row r="5" ht="18.75" customHeight="1" spans="1:6">
      <c r="A5" s="106"/>
      <c r="B5" s="107"/>
      <c r="C5" s="91"/>
      <c r="D5" s="90" t="s">
        <v>29</v>
      </c>
      <c r="E5" s="90" t="s">
        <v>48</v>
      </c>
      <c r="F5" s="90" t="s">
        <v>49</v>
      </c>
    </row>
    <row r="6" ht="18.75" customHeight="1" spans="1:6">
      <c r="A6" s="106">
        <v>1</v>
      </c>
      <c r="B6" s="108" t="s">
        <v>103</v>
      </c>
      <c r="C6" s="91">
        <v>3</v>
      </c>
      <c r="D6" s="90">
        <v>4</v>
      </c>
      <c r="E6" s="90">
        <v>5</v>
      </c>
      <c r="F6" s="90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9" t="s">
        <v>87</v>
      </c>
      <c r="B9" s="110" t="s">
        <v>87</v>
      </c>
      <c r="C9" s="111" t="s">
        <v>87</v>
      </c>
      <c r="D9" s="20"/>
      <c r="E9" s="20"/>
      <c r="F9" s="20"/>
    </row>
    <row r="10" customHeight="1" spans="1:1">
      <c r="A10" t="s">
        <v>280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8"/>
  <sheetViews>
    <sheetView showZeros="0" workbookViewId="0">
      <selection activeCell="B23" sqref="B23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3"/>
      <c r="P1" s="83"/>
      <c r="Q1" s="31" t="s">
        <v>281</v>
      </c>
    </row>
    <row r="2" ht="35.25" customHeight="1" spans="1:17">
      <c r="A2" s="32" t="str">
        <f>"2025"&amp;"年部门政府采购预算表"</f>
        <v>2025年部门政府采购预算表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18.75" customHeight="1" spans="1:17">
      <c r="A3" s="33" t="str">
        <f>"单位名称："&amp;"景洪市残疾人联合会"</f>
        <v>单位名称：景洪市残疾人联合会</v>
      </c>
      <c r="B3" s="33"/>
      <c r="C3" s="33"/>
      <c r="D3" s="33"/>
      <c r="E3" s="33"/>
      <c r="F3" s="33"/>
      <c r="G3" s="6"/>
      <c r="H3" s="6"/>
      <c r="I3" s="6"/>
      <c r="J3" s="6"/>
      <c r="K3" s="34"/>
      <c r="L3" s="34"/>
      <c r="M3" s="34"/>
      <c r="N3" s="34"/>
      <c r="O3" s="7"/>
      <c r="P3" s="7"/>
      <c r="Q3" s="97" t="s">
        <v>109</v>
      </c>
    </row>
    <row r="4" ht="15.75" customHeight="1" spans="1:17">
      <c r="A4" s="9" t="s">
        <v>282</v>
      </c>
      <c r="B4" s="74" t="s">
        <v>283</v>
      </c>
      <c r="C4" s="74" t="s">
        <v>284</v>
      </c>
      <c r="D4" s="74" t="s">
        <v>285</v>
      </c>
      <c r="E4" s="74" t="s">
        <v>286</v>
      </c>
      <c r="F4" s="74" t="s">
        <v>287</v>
      </c>
      <c r="G4" s="37" t="s">
        <v>124</v>
      </c>
      <c r="H4" s="37"/>
      <c r="I4" s="37"/>
      <c r="J4" s="37"/>
      <c r="K4" s="37"/>
      <c r="L4" s="37"/>
      <c r="M4" s="37"/>
      <c r="N4" s="37"/>
      <c r="O4" s="37"/>
      <c r="P4" s="37"/>
      <c r="Q4" s="38"/>
    </row>
    <row r="5" ht="17.25" customHeight="1" spans="1:17">
      <c r="A5" s="14"/>
      <c r="B5" s="76"/>
      <c r="C5" s="76"/>
      <c r="D5" s="76"/>
      <c r="E5" s="76"/>
      <c r="F5" s="76"/>
      <c r="G5" s="76" t="s">
        <v>29</v>
      </c>
      <c r="H5" s="76" t="s">
        <v>32</v>
      </c>
      <c r="I5" s="76" t="s">
        <v>288</v>
      </c>
      <c r="J5" s="76" t="s">
        <v>289</v>
      </c>
      <c r="K5" s="77" t="s">
        <v>290</v>
      </c>
      <c r="L5" s="88" t="s">
        <v>51</v>
      </c>
      <c r="M5" s="88"/>
      <c r="N5" s="88"/>
      <c r="O5" s="88"/>
      <c r="P5" s="88"/>
      <c r="Q5" s="78"/>
    </row>
    <row r="6" ht="54" customHeight="1" spans="1:17">
      <c r="A6" s="16"/>
      <c r="B6" s="78"/>
      <c r="C6" s="78"/>
      <c r="D6" s="78"/>
      <c r="E6" s="78"/>
      <c r="F6" s="78"/>
      <c r="G6" s="78"/>
      <c r="H6" s="78" t="s">
        <v>31</v>
      </c>
      <c r="I6" s="78"/>
      <c r="J6" s="78"/>
      <c r="K6" s="79"/>
      <c r="L6" s="78" t="s">
        <v>31</v>
      </c>
      <c r="M6" s="78" t="s">
        <v>38</v>
      </c>
      <c r="N6" s="78" t="s">
        <v>133</v>
      </c>
      <c r="O6" s="89" t="s">
        <v>40</v>
      </c>
      <c r="P6" s="79" t="s">
        <v>41</v>
      </c>
      <c r="Q6" s="78" t="s">
        <v>42</v>
      </c>
    </row>
    <row r="7" ht="19.5" customHeight="1" spans="1:17">
      <c r="A7" s="28">
        <v>1</v>
      </c>
      <c r="B7" s="90">
        <v>2</v>
      </c>
      <c r="C7" s="90">
        <v>3</v>
      </c>
      <c r="D7" s="90">
        <v>4</v>
      </c>
      <c r="E7" s="90">
        <v>5</v>
      </c>
      <c r="F7" s="90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  <c r="O7" s="91">
        <v>15</v>
      </c>
      <c r="P7" s="91">
        <v>16</v>
      </c>
      <c r="Q7" s="91">
        <v>17</v>
      </c>
    </row>
    <row r="8" ht="21" customHeight="1" spans="1:17">
      <c r="A8" s="19" t="s">
        <v>44</v>
      </c>
      <c r="B8" s="92"/>
      <c r="C8" s="92"/>
      <c r="D8" s="92"/>
      <c r="E8" s="93">
        <v>41</v>
      </c>
      <c r="F8" s="20"/>
      <c r="G8" s="20">
        <v>34608</v>
      </c>
      <c r="H8" s="20">
        <v>34608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21" t="s">
        <v>44</v>
      </c>
      <c r="B9" s="19"/>
      <c r="C9" s="19"/>
      <c r="D9" s="22"/>
      <c r="E9" s="93">
        <v>41</v>
      </c>
      <c r="F9" s="20"/>
      <c r="G9" s="20">
        <v>34608</v>
      </c>
      <c r="H9" s="20">
        <v>34608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4" t="s">
        <v>182</v>
      </c>
      <c r="B10" s="19" t="s">
        <v>291</v>
      </c>
      <c r="C10" s="19" t="s">
        <v>292</v>
      </c>
      <c r="D10" s="22" t="s">
        <v>293</v>
      </c>
      <c r="E10" s="95">
        <v>1</v>
      </c>
      <c r="F10" s="20"/>
      <c r="G10" s="20">
        <v>2000</v>
      </c>
      <c r="H10" s="20">
        <v>2000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4" t="s">
        <v>182</v>
      </c>
      <c r="B11" s="19" t="s">
        <v>294</v>
      </c>
      <c r="C11" s="19" t="s">
        <v>295</v>
      </c>
      <c r="D11" s="22" t="s">
        <v>248</v>
      </c>
      <c r="E11" s="95">
        <v>1</v>
      </c>
      <c r="F11" s="20"/>
      <c r="G11" s="20">
        <v>3000</v>
      </c>
      <c r="H11" s="20">
        <v>3000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4" t="s">
        <v>182</v>
      </c>
      <c r="B12" s="19" t="s">
        <v>296</v>
      </c>
      <c r="C12" s="19" t="s">
        <v>297</v>
      </c>
      <c r="D12" s="22" t="s">
        <v>248</v>
      </c>
      <c r="E12" s="95">
        <v>1</v>
      </c>
      <c r="F12" s="20"/>
      <c r="G12" s="20">
        <v>9000</v>
      </c>
      <c r="H12" s="20">
        <v>9000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94" t="s">
        <v>207</v>
      </c>
      <c r="B13" s="19" t="s">
        <v>298</v>
      </c>
      <c r="C13" s="19" t="s">
        <v>299</v>
      </c>
      <c r="D13" s="22" t="s">
        <v>300</v>
      </c>
      <c r="E13" s="95">
        <v>1</v>
      </c>
      <c r="F13" s="20"/>
      <c r="G13" s="20">
        <v>7448</v>
      </c>
      <c r="H13" s="20">
        <v>7448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94" t="s">
        <v>207</v>
      </c>
      <c r="B14" s="19" t="s">
        <v>301</v>
      </c>
      <c r="C14" s="19" t="s">
        <v>302</v>
      </c>
      <c r="D14" s="22" t="s">
        <v>303</v>
      </c>
      <c r="E14" s="95">
        <v>1</v>
      </c>
      <c r="F14" s="20"/>
      <c r="G14" s="20">
        <v>2600</v>
      </c>
      <c r="H14" s="20">
        <v>2600</v>
      </c>
      <c r="I14" s="20"/>
      <c r="J14" s="20"/>
      <c r="K14" s="20"/>
      <c r="L14" s="20"/>
      <c r="M14" s="20"/>
      <c r="N14" s="20"/>
      <c r="O14" s="20"/>
      <c r="P14" s="20"/>
      <c r="Q14" s="20"/>
    </row>
    <row r="15" ht="21" customHeight="1" spans="1:17">
      <c r="A15" s="94" t="s">
        <v>207</v>
      </c>
      <c r="B15" s="19" t="s">
        <v>304</v>
      </c>
      <c r="C15" s="19" t="s">
        <v>305</v>
      </c>
      <c r="D15" s="22" t="s">
        <v>306</v>
      </c>
      <c r="E15" s="95">
        <v>10</v>
      </c>
      <c r="F15" s="20"/>
      <c r="G15" s="20">
        <v>4600</v>
      </c>
      <c r="H15" s="20">
        <v>4600</v>
      </c>
      <c r="I15" s="20"/>
      <c r="J15" s="20"/>
      <c r="K15" s="20"/>
      <c r="L15" s="20"/>
      <c r="M15" s="20"/>
      <c r="N15" s="20"/>
      <c r="O15" s="20"/>
      <c r="P15" s="20"/>
      <c r="Q15" s="20"/>
    </row>
    <row r="16" ht="21" customHeight="1" spans="1:17">
      <c r="A16" s="94" t="s">
        <v>207</v>
      </c>
      <c r="B16" s="19" t="s">
        <v>307</v>
      </c>
      <c r="C16" s="19" t="s">
        <v>308</v>
      </c>
      <c r="D16" s="22" t="s">
        <v>309</v>
      </c>
      <c r="E16" s="95">
        <v>2</v>
      </c>
      <c r="F16" s="20"/>
      <c r="G16" s="20">
        <v>2000</v>
      </c>
      <c r="H16" s="20">
        <v>2000</v>
      </c>
      <c r="I16" s="20"/>
      <c r="J16" s="20"/>
      <c r="K16" s="20"/>
      <c r="L16" s="20"/>
      <c r="M16" s="20"/>
      <c r="N16" s="20"/>
      <c r="O16" s="20"/>
      <c r="P16" s="20"/>
      <c r="Q16" s="20"/>
    </row>
    <row r="17" ht="21" customHeight="1" spans="1:17">
      <c r="A17" s="94" t="s">
        <v>207</v>
      </c>
      <c r="B17" s="19" t="s">
        <v>310</v>
      </c>
      <c r="C17" s="19" t="s">
        <v>311</v>
      </c>
      <c r="D17" s="22" t="s">
        <v>312</v>
      </c>
      <c r="E17" s="95">
        <v>24</v>
      </c>
      <c r="F17" s="20"/>
      <c r="G17" s="20">
        <v>3960</v>
      </c>
      <c r="H17" s="20">
        <v>3960</v>
      </c>
      <c r="I17" s="20"/>
      <c r="J17" s="20"/>
      <c r="K17" s="20"/>
      <c r="L17" s="20"/>
      <c r="M17" s="20"/>
      <c r="N17" s="20"/>
      <c r="O17" s="20"/>
      <c r="P17" s="20"/>
      <c r="Q17" s="20"/>
    </row>
    <row r="18" ht="21" customHeight="1" spans="1:17">
      <c r="A18" s="81" t="s">
        <v>87</v>
      </c>
      <c r="B18" s="82"/>
      <c r="C18" s="82"/>
      <c r="D18" s="82"/>
      <c r="E18" s="96"/>
      <c r="F18" s="20"/>
      <c r="G18" s="20">
        <v>34608</v>
      </c>
      <c r="H18" s="20">
        <v>34608</v>
      </c>
      <c r="I18" s="20"/>
      <c r="J18" s="20"/>
      <c r="K18" s="20"/>
      <c r="L18" s="20"/>
      <c r="M18" s="20"/>
      <c r="N18" s="20"/>
      <c r="O18" s="20"/>
      <c r="P18" s="20"/>
      <c r="Q18" s="20"/>
    </row>
  </sheetData>
  <mergeCells count="16">
    <mergeCell ref="A2:Q2"/>
    <mergeCell ref="A3:F3"/>
    <mergeCell ref="G4:Q4"/>
    <mergeCell ref="L5:Q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8"/>
      <c r="B1" s="68"/>
      <c r="C1" s="69"/>
      <c r="D1" s="68"/>
      <c r="E1" s="68"/>
      <c r="F1" s="68"/>
      <c r="G1" s="68"/>
      <c r="H1" s="70"/>
      <c r="I1" s="68"/>
      <c r="J1" s="68"/>
      <c r="K1" s="68"/>
      <c r="L1" s="83"/>
      <c r="M1" s="84"/>
      <c r="N1" s="85" t="s">
        <v>313</v>
      </c>
    </row>
    <row r="2" ht="34.5" customHeight="1" spans="1:14">
      <c r="A2" s="32" t="str">
        <f>"2025"&amp;"年部门政府购买服务预算表"</f>
        <v>2025年部门政府购买服务预算表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75" customHeight="1" spans="1:14">
      <c r="A3" s="71" t="str">
        <f>"单位名称："&amp;"景洪市残疾人联合会"</f>
        <v>单位名称：景洪市残疾人联合会</v>
      </c>
      <c r="B3" s="71"/>
      <c r="C3" s="71"/>
      <c r="D3" s="72"/>
      <c r="E3" s="72"/>
      <c r="F3" s="72"/>
      <c r="G3" s="72"/>
      <c r="H3" s="73"/>
      <c r="I3" s="72"/>
      <c r="J3" s="72"/>
      <c r="K3" s="72"/>
      <c r="L3" s="7"/>
      <c r="M3" s="86"/>
      <c r="N3" s="87" t="s">
        <v>109</v>
      </c>
    </row>
    <row r="4" ht="18.75" customHeight="1" spans="1:14">
      <c r="A4" s="9" t="s">
        <v>282</v>
      </c>
      <c r="B4" s="74" t="s">
        <v>314</v>
      </c>
      <c r="C4" s="75" t="s">
        <v>315</v>
      </c>
      <c r="D4" s="37" t="s">
        <v>124</v>
      </c>
      <c r="E4" s="37"/>
      <c r="F4" s="37"/>
      <c r="G4" s="37"/>
      <c r="H4" s="37"/>
      <c r="I4" s="37"/>
      <c r="J4" s="37"/>
      <c r="K4" s="37"/>
      <c r="L4" s="37"/>
      <c r="M4" s="37"/>
      <c r="N4" s="38"/>
    </row>
    <row r="5" ht="17.25" customHeight="1" spans="1:14">
      <c r="A5" s="14"/>
      <c r="B5" s="76"/>
      <c r="C5" s="77"/>
      <c r="D5" s="76" t="s">
        <v>29</v>
      </c>
      <c r="E5" s="76" t="s">
        <v>32</v>
      </c>
      <c r="F5" s="76" t="s">
        <v>288</v>
      </c>
      <c r="G5" s="76" t="s">
        <v>289</v>
      </c>
      <c r="H5" s="77" t="s">
        <v>290</v>
      </c>
      <c r="I5" s="88" t="s">
        <v>51</v>
      </c>
      <c r="J5" s="88"/>
      <c r="K5" s="88"/>
      <c r="L5" s="88"/>
      <c r="M5" s="88"/>
      <c r="N5" s="78"/>
    </row>
    <row r="6" ht="54" customHeight="1" spans="1:14">
      <c r="A6" s="16"/>
      <c r="B6" s="78"/>
      <c r="C6" s="79"/>
      <c r="D6" s="78"/>
      <c r="E6" s="78"/>
      <c r="F6" s="78"/>
      <c r="G6" s="78"/>
      <c r="H6" s="79"/>
      <c r="I6" s="78" t="s">
        <v>31</v>
      </c>
      <c r="J6" s="78" t="s">
        <v>38</v>
      </c>
      <c r="K6" s="78" t="s">
        <v>133</v>
      </c>
      <c r="L6" s="89" t="s">
        <v>40</v>
      </c>
      <c r="M6" s="79" t="s">
        <v>41</v>
      </c>
      <c r="N6" s="78" t="s">
        <v>42</v>
      </c>
    </row>
    <row r="7" ht="19.5" customHeight="1" spans="1:14">
      <c r="A7" s="80">
        <v>1</v>
      </c>
      <c r="B7" s="80">
        <v>2</v>
      </c>
      <c r="C7" s="80">
        <v>3</v>
      </c>
      <c r="D7" s="80">
        <v>4</v>
      </c>
      <c r="E7" s="80">
        <v>5</v>
      </c>
      <c r="F7" s="80">
        <v>6</v>
      </c>
      <c r="G7" s="80">
        <v>7</v>
      </c>
      <c r="H7" s="80">
        <v>8</v>
      </c>
      <c r="I7" s="80">
        <v>9</v>
      </c>
      <c r="J7" s="80">
        <v>10</v>
      </c>
      <c r="K7" s="80">
        <v>11</v>
      </c>
      <c r="L7" s="80">
        <v>12</v>
      </c>
      <c r="M7" s="80">
        <v>13</v>
      </c>
      <c r="N7" s="80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1" t="s">
        <v>87</v>
      </c>
      <c r="B10" s="82"/>
      <c r="C10" s="82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t="s">
        <v>280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60"/>
      <c r="B1" s="60"/>
      <c r="C1" s="60"/>
      <c r="D1" s="60"/>
      <c r="E1" s="60"/>
      <c r="F1" s="61"/>
      <c r="G1" s="61" t="s">
        <v>316</v>
      </c>
    </row>
    <row r="2" ht="27.75" customHeight="1" spans="1:7">
      <c r="A2" s="62" t="s">
        <v>317</v>
      </c>
      <c r="B2" s="45"/>
      <c r="C2" s="45"/>
      <c r="D2" s="45"/>
      <c r="E2" s="45"/>
      <c r="F2" s="45"/>
      <c r="G2" s="45"/>
    </row>
    <row r="3" ht="18" customHeight="1" spans="1:7">
      <c r="A3" s="63" t="str">
        <f>"单位名称："&amp;"景洪市残疾人联合会"</f>
        <v>单位名称：景洪市残疾人联合会</v>
      </c>
      <c r="B3" s="64"/>
      <c r="C3" s="64"/>
      <c r="D3" s="64"/>
      <c r="E3" s="64"/>
      <c r="F3" s="65"/>
      <c r="G3" s="65" t="s">
        <v>109</v>
      </c>
    </row>
    <row r="4" ht="19.5" customHeight="1" spans="1:7">
      <c r="A4" s="66" t="s">
        <v>318</v>
      </c>
      <c r="B4" s="52" t="s">
        <v>120</v>
      </c>
      <c r="C4" s="52" t="s">
        <v>121</v>
      </c>
      <c r="D4" s="52" t="s">
        <v>124</v>
      </c>
      <c r="E4" s="52"/>
      <c r="F4" s="52"/>
      <c r="G4" s="52" t="s">
        <v>319</v>
      </c>
    </row>
    <row r="5" ht="40.5" customHeight="1" spans="1:7">
      <c r="A5" s="67"/>
      <c r="B5" s="52"/>
      <c r="C5" s="52"/>
      <c r="D5" s="52" t="s">
        <v>29</v>
      </c>
      <c r="E5" s="50" t="s">
        <v>32</v>
      </c>
      <c r="F5" s="50" t="s">
        <v>320</v>
      </c>
      <c r="G5" s="50"/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  <row r="9" customHeight="1" spans="1:1">
      <c r="A9" t="s">
        <v>280</v>
      </c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8" t="s">
        <v>321</v>
      </c>
    </row>
    <row r="2" ht="28.5" customHeight="1" spans="1:10">
      <c r="A2" s="45" t="s">
        <v>322</v>
      </c>
      <c r="B2" s="45"/>
      <c r="C2" s="45"/>
      <c r="D2" s="45"/>
      <c r="E2" s="45"/>
      <c r="F2" s="46"/>
      <c r="G2" s="45"/>
      <c r="H2" s="46"/>
      <c r="I2" s="46"/>
      <c r="J2" s="45"/>
    </row>
    <row r="3" ht="17.25" customHeight="1" spans="1:10">
      <c r="A3" s="47" t="str">
        <f>"单位名称："&amp;"景洪市残疾人联合会"</f>
        <v>单位名称：景洪市残疾人联合会</v>
      </c>
      <c r="B3" s="48"/>
      <c r="C3" s="48"/>
      <c r="D3" s="48"/>
      <c r="E3" s="48"/>
      <c r="F3" s="49"/>
      <c r="G3" s="48"/>
      <c r="H3" s="49"/>
      <c r="I3" s="59"/>
      <c r="J3" s="59"/>
    </row>
    <row r="4" ht="44.25" customHeight="1" spans="1:10">
      <c r="A4" s="50" t="s">
        <v>219</v>
      </c>
      <c r="B4" s="50" t="s">
        <v>220</v>
      </c>
      <c r="C4" s="50" t="s">
        <v>221</v>
      </c>
      <c r="D4" s="50" t="s">
        <v>222</v>
      </c>
      <c r="E4" s="50" t="s">
        <v>223</v>
      </c>
      <c r="F4" s="51" t="s">
        <v>224</v>
      </c>
      <c r="G4" s="50" t="s">
        <v>225</v>
      </c>
      <c r="H4" s="51" t="s">
        <v>226</v>
      </c>
      <c r="I4" s="51" t="s">
        <v>227</v>
      </c>
      <c r="J4" s="50" t="s">
        <v>228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  <row r="8" customHeight="1" spans="1:1">
      <c r="A8" t="s">
        <v>280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3"/>
  <sheetViews>
    <sheetView showZeros="0" workbookViewId="0">
      <selection activeCell="B23" sqref="B23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1" t="s">
        <v>323</v>
      </c>
    </row>
    <row r="2" ht="34.5" customHeight="1" spans="1:8">
      <c r="A2" s="32" t="str">
        <f>"2025"&amp;"年新增资产配置表"</f>
        <v>2025年新增资产配置表</v>
      </c>
      <c r="B2" s="32"/>
      <c r="C2" s="32"/>
      <c r="D2" s="32"/>
      <c r="E2" s="32"/>
      <c r="F2" s="32"/>
      <c r="G2" s="32"/>
      <c r="H2" s="32"/>
    </row>
    <row r="3" ht="19.5" customHeight="1" spans="1:8">
      <c r="A3" s="33" t="str">
        <f>"单位名称："&amp;"景洪市残疾人联合会"</f>
        <v>单位名称：景洪市残疾人联合会</v>
      </c>
      <c r="B3" s="33"/>
      <c r="C3" s="33"/>
      <c r="D3" s="34"/>
      <c r="E3" s="34"/>
      <c r="F3" s="34"/>
      <c r="G3" s="34"/>
      <c r="H3" s="35" t="s">
        <v>109</v>
      </c>
    </row>
    <row r="4" ht="18" customHeight="1" spans="1:8">
      <c r="A4" s="9" t="s">
        <v>117</v>
      </c>
      <c r="B4" s="9" t="s">
        <v>324</v>
      </c>
      <c r="C4" s="9" t="s">
        <v>325</v>
      </c>
      <c r="D4" s="9" t="s">
        <v>326</v>
      </c>
      <c r="E4" s="9" t="s">
        <v>327</v>
      </c>
      <c r="F4" s="36" t="s">
        <v>328</v>
      </c>
      <c r="G4" s="37"/>
      <c r="H4" s="38"/>
    </row>
    <row r="5" ht="18" customHeight="1" spans="1:8">
      <c r="A5" s="16"/>
      <c r="B5" s="16"/>
      <c r="C5" s="16"/>
      <c r="D5" s="16"/>
      <c r="E5" s="16"/>
      <c r="F5" s="39" t="s">
        <v>286</v>
      </c>
      <c r="G5" s="39" t="s">
        <v>329</v>
      </c>
      <c r="H5" s="39" t="s">
        <v>330</v>
      </c>
    </row>
    <row r="6" ht="21" customHeight="1" spans="1:8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  <c r="G6" s="39">
        <v>7</v>
      </c>
      <c r="H6" s="39">
        <v>8</v>
      </c>
    </row>
    <row r="7" ht="33" customHeight="1" spans="1:8">
      <c r="A7" s="40" t="s">
        <v>44</v>
      </c>
      <c r="B7" s="40"/>
      <c r="C7" s="40"/>
      <c r="D7" s="40"/>
      <c r="E7" s="22"/>
      <c r="F7" s="20">
        <v>14</v>
      </c>
      <c r="G7" s="20"/>
      <c r="H7" s="20">
        <v>16648</v>
      </c>
    </row>
    <row r="8" ht="33" customHeight="1" spans="1:8">
      <c r="A8" s="41" t="s">
        <v>44</v>
      </c>
      <c r="B8" s="40"/>
      <c r="C8" s="40"/>
      <c r="D8" s="40"/>
      <c r="E8" s="22"/>
      <c r="F8" s="20">
        <v>14</v>
      </c>
      <c r="G8" s="20"/>
      <c r="H8" s="20">
        <v>16648</v>
      </c>
    </row>
    <row r="9" ht="33" customHeight="1" spans="1:8">
      <c r="A9" s="41" t="s">
        <v>44</v>
      </c>
      <c r="B9" s="40" t="s">
        <v>331</v>
      </c>
      <c r="C9" s="40" t="s">
        <v>299</v>
      </c>
      <c r="D9" s="40" t="s">
        <v>298</v>
      </c>
      <c r="E9" s="22" t="s">
        <v>300</v>
      </c>
      <c r="F9" s="20">
        <v>1</v>
      </c>
      <c r="G9" s="20">
        <v>7448</v>
      </c>
      <c r="H9" s="20">
        <v>7448</v>
      </c>
    </row>
    <row r="10" ht="33" customHeight="1" spans="1:8">
      <c r="A10" s="41" t="s">
        <v>44</v>
      </c>
      <c r="B10" s="40" t="s">
        <v>331</v>
      </c>
      <c r="C10" s="40" t="s">
        <v>302</v>
      </c>
      <c r="D10" s="40" t="s">
        <v>301</v>
      </c>
      <c r="E10" s="22" t="s">
        <v>303</v>
      </c>
      <c r="F10" s="20">
        <v>1</v>
      </c>
      <c r="G10" s="20">
        <v>2600</v>
      </c>
      <c r="H10" s="20">
        <v>2600</v>
      </c>
    </row>
    <row r="11" ht="33" customHeight="1" spans="1:8">
      <c r="A11" s="41" t="s">
        <v>44</v>
      </c>
      <c r="B11" s="40" t="s">
        <v>332</v>
      </c>
      <c r="C11" s="40" t="s">
        <v>305</v>
      </c>
      <c r="D11" s="40" t="s">
        <v>304</v>
      </c>
      <c r="E11" s="22" t="s">
        <v>306</v>
      </c>
      <c r="F11" s="20">
        <v>10</v>
      </c>
      <c r="G11" s="20">
        <v>460</v>
      </c>
      <c r="H11" s="20">
        <v>4600</v>
      </c>
    </row>
    <row r="12" ht="33" customHeight="1" spans="1:8">
      <c r="A12" s="41" t="s">
        <v>44</v>
      </c>
      <c r="B12" s="40" t="s">
        <v>332</v>
      </c>
      <c r="C12" s="40" t="s">
        <v>308</v>
      </c>
      <c r="D12" s="40" t="s">
        <v>307</v>
      </c>
      <c r="E12" s="22" t="s">
        <v>309</v>
      </c>
      <c r="F12" s="20">
        <v>2</v>
      </c>
      <c r="G12" s="20">
        <v>1000</v>
      </c>
      <c r="H12" s="20">
        <v>2000</v>
      </c>
    </row>
    <row r="13" ht="24" customHeight="1" spans="1:8">
      <c r="A13" s="42" t="s">
        <v>29</v>
      </c>
      <c r="B13" s="43"/>
      <c r="C13" s="43"/>
      <c r="D13" s="43"/>
      <c r="E13" s="44"/>
      <c r="F13" s="20">
        <v>14</v>
      </c>
      <c r="G13" s="20"/>
      <c r="H13" s="20">
        <v>16648</v>
      </c>
    </row>
  </sheetData>
  <mergeCells count="9">
    <mergeCell ref="A2:H2"/>
    <mergeCell ref="A3:C3"/>
    <mergeCell ref="F4:H4"/>
    <mergeCell ref="A13:E13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tabSelected="1" workbookViewId="0">
      <selection activeCell="A11" sqref="A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333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"单位名称："&amp;"景洪市残疾人联合会"</f>
        <v>单位名称：景洪市残疾人联合会</v>
      </c>
      <c r="B3" s="5"/>
      <c r="C3" s="5"/>
      <c r="D3" s="5"/>
      <c r="E3" s="5"/>
      <c r="F3" s="5"/>
      <c r="G3" s="5"/>
      <c r="H3" s="6"/>
      <c r="I3" s="6"/>
      <c r="J3" s="6"/>
      <c r="K3" s="7" t="s">
        <v>109</v>
      </c>
    </row>
    <row r="4" ht="21.75" customHeight="1" spans="1:11">
      <c r="A4" s="8" t="s">
        <v>196</v>
      </c>
      <c r="B4" s="8" t="s">
        <v>119</v>
      </c>
      <c r="C4" s="8" t="s">
        <v>197</v>
      </c>
      <c r="D4" s="9" t="s">
        <v>120</v>
      </c>
      <c r="E4" s="9" t="s">
        <v>121</v>
      </c>
      <c r="F4" s="9" t="s">
        <v>198</v>
      </c>
      <c r="G4" s="9" t="s">
        <v>199</v>
      </c>
      <c r="H4" s="26" t="s">
        <v>29</v>
      </c>
      <c r="I4" s="10" t="s">
        <v>334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8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9"/>
      <c r="B8" s="30"/>
      <c r="C8" s="29"/>
      <c r="D8" s="29"/>
      <c r="E8" s="29"/>
      <c r="F8" s="29"/>
      <c r="G8" s="29"/>
      <c r="H8" s="20"/>
      <c r="I8" s="20"/>
      <c r="J8" s="20"/>
      <c r="K8" s="20"/>
    </row>
    <row r="9" ht="18.75" customHeight="1" spans="1:11">
      <c r="A9" s="30"/>
      <c r="B9" s="30"/>
      <c r="C9" s="30"/>
      <c r="D9" s="30"/>
      <c r="E9" s="30"/>
      <c r="F9" s="30"/>
      <c r="G9" s="30"/>
      <c r="H9" s="20"/>
      <c r="I9" s="20"/>
      <c r="J9" s="20"/>
      <c r="K9" s="20"/>
    </row>
    <row r="10" ht="18.75" customHeight="1" spans="1:11">
      <c r="A10" s="23" t="s">
        <v>87</v>
      </c>
      <c r="B10" s="24"/>
      <c r="C10" s="24"/>
      <c r="D10" s="24"/>
      <c r="E10" s="24"/>
      <c r="F10" s="24"/>
      <c r="G10" s="25"/>
      <c r="H10" s="20"/>
      <c r="I10" s="20"/>
      <c r="J10" s="20"/>
      <c r="K10" s="20"/>
    </row>
    <row r="11" customHeight="1" spans="1:1">
      <c r="A11" t="s">
        <v>280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selection activeCell="B23" sqref="B23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335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"单位名称："&amp;"景洪市残疾人联合会"</f>
        <v>单位名称：景洪市残疾人联合会</v>
      </c>
      <c r="B3" s="5"/>
      <c r="C3" s="5"/>
      <c r="D3" s="5"/>
      <c r="E3" s="6"/>
      <c r="F3" s="6"/>
      <c r="G3" s="7" t="s">
        <v>109</v>
      </c>
    </row>
    <row r="4" ht="21.75" customHeight="1" spans="1:7">
      <c r="A4" s="8" t="s">
        <v>197</v>
      </c>
      <c r="B4" s="8" t="s">
        <v>196</v>
      </c>
      <c r="C4" s="8" t="s">
        <v>119</v>
      </c>
      <c r="D4" s="9" t="s">
        <v>336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337</v>
      </c>
      <c r="F5" s="9" t="s">
        <v>338</v>
      </c>
      <c r="G5" s="9" t="s">
        <v>339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 t="s">
        <v>44</v>
      </c>
      <c r="B8" s="19"/>
      <c r="C8" s="19"/>
      <c r="D8" s="19"/>
      <c r="E8" s="20">
        <v>372900</v>
      </c>
      <c r="F8" s="20"/>
      <c r="G8" s="20"/>
    </row>
    <row r="9" ht="18.75" customHeight="1" spans="1:7">
      <c r="A9" s="21" t="s">
        <v>44</v>
      </c>
      <c r="B9" s="19"/>
      <c r="C9" s="19"/>
      <c r="D9" s="22"/>
      <c r="E9" s="20">
        <v>372900</v>
      </c>
      <c r="F9" s="20"/>
      <c r="G9" s="20"/>
    </row>
    <row r="10" ht="18.75" customHeight="1" spans="1:7">
      <c r="A10" s="19"/>
      <c r="B10" s="19" t="s">
        <v>208</v>
      </c>
      <c r="C10" s="19" t="s">
        <v>207</v>
      </c>
      <c r="D10" s="22" t="s">
        <v>340</v>
      </c>
      <c r="E10" s="20">
        <v>372900</v>
      </c>
      <c r="F10" s="20"/>
      <c r="G10" s="20"/>
    </row>
    <row r="11" ht="18.75" customHeight="1" spans="1:7">
      <c r="A11" s="23" t="s">
        <v>29</v>
      </c>
      <c r="B11" s="24" t="s">
        <v>207</v>
      </c>
      <c r="C11" s="24"/>
      <c r="D11" s="25"/>
      <c r="E11" s="20">
        <v>372900</v>
      </c>
      <c r="F11" s="20"/>
      <c r="G11" s="20"/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疯子。</cp:lastModifiedBy>
  <dcterms:created xsi:type="dcterms:W3CDTF">2025-02-11T01:39:00Z</dcterms:created>
  <dcterms:modified xsi:type="dcterms:W3CDTF">2025-02-11T09:50:06Z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2993D9A978184B25940F4BD86544C8BC_12</vt:lpwstr>
  </property>
  <property fmtid="{D5CDD505-2E9C-101B-9397-08002B2CF9AE}" pid="3" name="KSOProductBuildVer">
    <vt:lpwstr>2052-12.1.0.19770</vt:lpwstr>
  </property>
</Properties>
</file>