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<sst xmlns="http://schemas.openxmlformats.org/spreadsheetml/2006/main" count="1561" uniqueCount="496">
  <si>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</si>
  <si>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</si>
  <si>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</si>
  <si>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</si>
  <si>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</si>
  <si>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</si>
  <si>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</si>
  <si>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</si>
  <si>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</si>
  <si>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</si>
  <si>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</si>
  <si>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</si>
  <si>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</si>
  <si>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</si>
  <si>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</si>
  <si>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</si>
  <si>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</si>
  <si>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</si>
  <si>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</si>
  <si>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</si>
  <si>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</si>
  <si>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</si>
  <si>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</si>
  <si>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</si>
  <si>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</si>
  <si>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</si>
  <si>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</si>
  <si>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</si>
  <si>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</si>
  <si>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</si>
  <si>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</si>
  <si>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</si>
  <si>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</si>
  <si>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</si>
  <si>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</si>
  <si>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</si>
  <si>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</si>
  <si>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</si>
  <si>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</si>
  <si>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</si>
  <si>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</si>
  <si>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</si>
  <si>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</si>
  <si>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131012</t>
  </si>
  <si>
    <t>景洪市勐罕中心卫生院</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</si>
  <si>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</si>
  <si>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</si>
  <si>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</si>
  <si>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</si>
  <si>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</si>
  <si>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</si>
  <si>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</si>
  <si>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</si>
  <si>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</si>
  <si>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</si>
  <si>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</si>
  <si>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</si>
  <si>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</si>
  <si>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</si>
  <si>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</si>
  <si>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</si>
  <si>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2080502</t>
  </si>
  <si>
    <t>事业单位离退休</t>
  </si>
  <si>
    <t>2080505</t>
  </si>
  <si>
    <t>机关事业单位基本养老保险缴费支出</t>
  </si>
  <si>
    <t>210</t>
  </si>
  <si>
    <t>卫生健康支出</t>
  </si>
  <si>
    <t>21003</t>
  </si>
  <si>
    <t>基层医疗卫生机构</t>
  </si>
  <si>
    <t>2100302</t>
  </si>
  <si>
    <t>乡镇卫生院</t>
  </si>
  <si>
    <t>2100399</t>
  </si>
  <si>
    <t>其他基层医疗卫生机构支出</t>
  </si>
  <si>
    <t>21004</t>
  </si>
  <si>
    <t>公共卫生</t>
  </si>
  <si>
    <t>2100408</t>
  </si>
  <si>
    <t>基本公共卫生服务</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</si>
  <si>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</si>
  <si>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</si>
  <si>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</si>
  <si>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</si>
  <si>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</si>
  <si>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</si>
  <si>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</si>
  <si>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</si>
  <si>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</si>
  <si>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</si>
  <si>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</si>
  <si>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</si>
  <si>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</si>
  <si>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</si>
  <si>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</si>
  <si>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</si>
  <si>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</si>
  <si>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</si>
  <si>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</si>
  <si>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</si>
  <si>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</si>
  <si>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</si>
  <si>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</si>
  <si>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</si>
  <si>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</si>
  <si>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</si>
  <si>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</si>
  <si>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</si>
  <si>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</si>
  <si>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</si>
  <si>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</si>
  <si>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</si>
  <si>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</si>
  <si>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</si>
  <si>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</si>
  <si>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</si>
  <si>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</si>
  <si>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</si>
  <si>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</si>
  <si>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</si>
  <si>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</si>
  <si>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</si>
  <si>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</si>
  <si>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</si>
  <si>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</si>
  <si>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</si>
  <si>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</si>
  <si>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</si>
  <si>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</si>
  <si>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</si>
  <si>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</si>
  <si>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</si>
  <si>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</si>
  <si>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</si>
  <si>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</si>
  <si>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</si>
  <si>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</si>
  <si>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</si>
  <si>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</si>
  <si>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</si>
  <si>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</si>
  <si>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</si>
  <si>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532801210000000019048</t>
  </si>
  <si>
    <t>事业人员支出工资</t>
  </si>
  <si>
    <t>30101</t>
  </si>
  <si>
    <t>基本工资</t>
  </si>
  <si>
    <t>30102</t>
  </si>
  <si>
    <t>津贴补贴</t>
  </si>
  <si>
    <t>30107</t>
  </si>
  <si>
    <t>绩效工资</t>
  </si>
  <si>
    <t>532801210000000019049</t>
  </si>
  <si>
    <t>社会保障缴费</t>
  </si>
  <si>
    <t>30108</t>
  </si>
  <si>
    <t>机关事业单位基本养老保险缴费</t>
  </si>
  <si>
    <t>30110</t>
  </si>
  <si>
    <t>职工基本医疗保险缴费</t>
  </si>
  <si>
    <t>30111</t>
  </si>
  <si>
    <t>公务员医疗补助缴费</t>
  </si>
  <si>
    <t>30112</t>
  </si>
  <si>
    <t>其他社会保障缴费</t>
  </si>
  <si>
    <t>532801210000000019051</t>
  </si>
  <si>
    <t>30113</t>
  </si>
  <si>
    <t>532801210000000019073</t>
  </si>
  <si>
    <t>工会经费</t>
  </si>
  <si>
    <t>30228</t>
  </si>
  <si>
    <t>532801210000000019080</t>
  </si>
  <si>
    <t>福利费</t>
  </si>
  <si>
    <t>30229</t>
  </si>
  <si>
    <t>532801210000000019082</t>
  </si>
  <si>
    <t>一般公用经费</t>
  </si>
  <si>
    <t>30201</t>
  </si>
  <si>
    <t>办公费</t>
  </si>
  <si>
    <t>30205</t>
  </si>
  <si>
    <t>水费</t>
  </si>
  <si>
    <t>30206</t>
  </si>
  <si>
    <t>电费</t>
  </si>
  <si>
    <t>30207</t>
  </si>
  <si>
    <t>邮电费</t>
  </si>
  <si>
    <t>30211</t>
  </si>
  <si>
    <t>差旅费</t>
  </si>
  <si>
    <t>30239</t>
  </si>
  <si>
    <t>其他交通费用</t>
  </si>
  <si>
    <t>30299</t>
  </si>
  <si>
    <t>其他商品和服务支出</t>
  </si>
  <si>
    <t>532801221100000528951</t>
  </si>
  <si>
    <t>退休公用经费</t>
  </si>
  <si>
    <t>532801231100001541733</t>
  </si>
  <si>
    <t>月奖励性绩效工资</t>
  </si>
  <si>
    <t>532801231100001541734</t>
  </si>
  <si>
    <t>乡镇岗位补贴（事业）</t>
  </si>
  <si>
    <t>532801241100002381901</t>
  </si>
  <si>
    <t>s基本公共卫生（含考核工作经费）市级配套资金</t>
  </si>
  <si>
    <t>30199</t>
  </si>
  <si>
    <t>其他工资福利支出</t>
  </si>
  <si>
    <t>532801241100002381997</t>
  </si>
  <si>
    <t>事业收入（人员类）专项资金</t>
  </si>
  <si>
    <t>532801241100002383021</t>
  </si>
  <si>
    <t>□景洪农场医院退休专业技术人员市级配套专项资金</t>
  </si>
  <si>
    <t>30302</t>
  </si>
  <si>
    <t>退休费</t>
  </si>
  <si>
    <t>532801241100002449287</t>
  </si>
  <si>
    <t>□疫苗接种服务（人员类）专项资金</t>
  </si>
  <si>
    <t>532801241100002666225</t>
  </si>
  <si>
    <t>事业收入（人员类）在职专项资金</t>
  </si>
  <si>
    <t>532801251100003885186</t>
  </si>
  <si>
    <t>事业收入（人员类）退休专项资金</t>
  </si>
  <si>
    <t>预算05-1表</t>
  </si>
  <si>
    <t>项目分类</t>
  </si>
  <si>
    <t>项目单位</t>
  </si>
  <si>
    <t>经济科目编码</t>
  </si>
  <si>
    <t>经济科目名称</t>
  </si>
  <si>
    <t>本年拨款</t>
  </si>
  <si>
    <t>其中：本次下达</t>
  </si>
  <si>
    <t>□困难群体家庭医生签约服务个人缴费市级补助资金</t>
  </si>
  <si>
    <t>311 专项业务类</t>
  </si>
  <si>
    <t>532801221100000460867</t>
  </si>
  <si>
    <t>30226</t>
  </si>
  <si>
    <t>劳务费</t>
  </si>
  <si>
    <t>□救护车维护补助专项资金</t>
  </si>
  <si>
    <t>532801221100000460870</t>
  </si>
  <si>
    <t>□从业人员预防性健康体检专项资金</t>
  </si>
  <si>
    <t>532801221100000461083</t>
  </si>
  <si>
    <t>30218</t>
  </si>
  <si>
    <t>专用材料费</t>
  </si>
  <si>
    <t>30227</t>
  </si>
  <si>
    <t>委托业务费</t>
  </si>
  <si>
    <t>事业收入专项资金</t>
  </si>
  <si>
    <t>313 事业发展类</t>
  </si>
  <si>
    <t>532801231100001540958</t>
  </si>
  <si>
    <t>30202</t>
  </si>
  <si>
    <t>印刷费</t>
  </si>
  <si>
    <t>30204</t>
  </si>
  <si>
    <t>手续费</t>
  </si>
  <si>
    <t>30209</t>
  </si>
  <si>
    <t>物业管理费</t>
  </si>
  <si>
    <t>30213</t>
  </si>
  <si>
    <t>维修（护）费</t>
  </si>
  <si>
    <t>30216</t>
  </si>
  <si>
    <t>培训费</t>
  </si>
  <si>
    <t>30217</t>
  </si>
  <si>
    <t>31002</t>
  </si>
  <si>
    <t>办公设备购置</t>
  </si>
  <si>
    <t>31003</t>
  </si>
  <si>
    <t>专用设备购置</t>
  </si>
  <si>
    <t>31006</t>
  </si>
  <si>
    <t>大型修缮</t>
  </si>
  <si>
    <t>31007</t>
  </si>
  <si>
    <t>信息网络及软件购置更新</t>
  </si>
  <si>
    <t>□基本药物差价财政定额补助专项资金</t>
  </si>
  <si>
    <t>532801231100001660758</t>
  </si>
  <si>
    <t>预算05-2表</t>
  </si>
  <si>
    <t>单位名称、项目名称</t>
  </si>
  <si>
    <t>项目年度绩效目标</t>
  </si>
  <si>
    <t>一级指标</t>
  </si>
  <si>
    <t>二级指标</t>
  </si>
  <si>
    <t>三级指标</t>
  </si>
  <si>
    <t>指标性质</t>
  </si>
  <si>
    <t>指标值</t>
  </si>
  <si>
    <t>度量单位</t>
  </si>
  <si>
    <t>指标属性</t>
  </si>
  <si>
    <t>指标内容</t>
  </si>
  <si>
    <t>根据《关于清理规范一批行政事业性收费有关政策的通知（财税〔2017〕20号》和《云南省财政厅关于清理规范行政事业性收费后安排成本性补助资金的通知》（云财社〔2017〕202号）》文件精神，对勐罕镇从业人员开展预防性健康体检工作，加强政策宣传，推动从业人员健康体检工作任务及政策落实，全面提升健康体检工作服务能力、工作水平及群众满意度，有效防止公共场所传染性疾病的发生和传播。</t>
  </si>
  <si>
    <t>产出指标</t>
  </si>
  <si>
    <t>数量指标</t>
  </si>
  <si>
    <t>从业人员健康体检率</t>
  </si>
  <si>
    <t>=</t>
  </si>
  <si>
    <t>100</t>
  </si>
  <si>
    <t>%</t>
  </si>
  <si>
    <t>定量指标</t>
  </si>
  <si>
    <t>从业人员健康体检率=已进行健康体检的从业人员/从业人员总数*100%</t>
  </si>
  <si>
    <t>质量指标</t>
  </si>
  <si>
    <t>健康证发放准确率</t>
  </si>
  <si>
    <t>健康证发放准确率=健康证准确发放数/健康证发放总数*100%
通过健康体检符合健康证发放要求为准确
通过健康体检符合健康证发放要求为准确</t>
  </si>
  <si>
    <t>时效指标</t>
  </si>
  <si>
    <t>完成及时性</t>
  </si>
  <si>
    <t>&lt;=</t>
  </si>
  <si>
    <t>2024年12月31日</t>
  </si>
  <si>
    <t>年-月-日</t>
  </si>
  <si>
    <t>辖区从业人员体检率及资金拨付按2024年12月底完成</t>
  </si>
  <si>
    <t>效益指标</t>
  </si>
  <si>
    <t>社会效益</t>
  </si>
  <si>
    <t>降低传染病的发病率</t>
  </si>
  <si>
    <t>降低</t>
  </si>
  <si>
    <t>是/否</t>
  </si>
  <si>
    <t>定性指标</t>
  </si>
  <si>
    <t>实施该项目降低传染病的发病率</t>
  </si>
  <si>
    <t>保障社会人员安全</t>
  </si>
  <si>
    <t>保障</t>
  </si>
  <si>
    <t>酒店KTV等公共场所健康证合格率100%</t>
  </si>
  <si>
    <t>满意度指标</t>
  </si>
  <si>
    <t>服务对象满意度</t>
  </si>
  <si>
    <t>基层群众满意度</t>
  </si>
  <si>
    <t>85</t>
  </si>
  <si>
    <t>基层群众满意度达90%以上</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</si>
  <si>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勐罕中心卫生院医护质量，实现“小病不出村，大病不出乡”。</t>
  </si>
  <si>
    <t>救护车及公务车维护数量</t>
  </si>
  <si>
    <t>&gt;=</t>
  </si>
  <si>
    <t>辆</t>
  </si>
  <si>
    <t>救护车及公务车维护数量，运营的好坏</t>
  </si>
  <si>
    <t>取消药品加成覆盖率</t>
  </si>
  <si>
    <t>取消药品加成覆盖率=取消药品加成数量/应取消药品加成总数*100%</t>
  </si>
  <si>
    <t>药物占比</t>
  </si>
  <si>
    <t>50</t>
  </si>
  <si>
    <t>药物占比=药品收入/（药品收入+医疗收入+其他收入</t>
  </si>
  <si>
    <t>经费使用率</t>
  </si>
  <si>
    <t>经费使用率达到100%</t>
  </si>
  <si>
    <t>医疗服务能力运转加强</t>
  </si>
  <si>
    <t>加强</t>
  </si>
  <si>
    <t>医务人员看病过程提高看病效率</t>
  </si>
  <si>
    <t>群众满意度</t>
  </si>
  <si>
    <t>95</t>
  </si>
  <si>
    <t>群众对项目实施的满意度</t>
  </si>
  <si>
    <t>卫生院医疗人员满意度</t>
  </si>
  <si>
    <t>卫生院医疗人员对项目实施的满意度</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</si>
  <si>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勐罕中心卫生院生院医护质量，实现“小病不出村，大病不出乡”。</t>
  </si>
  <si>
    <t>救护车维护数量</t>
  </si>
  <si>
    <t>救护车维护数量，运营的好坏</t>
  </si>
  <si>
    <t>救护车突发故障案件数</t>
  </si>
  <si>
    <t>0</t>
  </si>
  <si>
    <t>件</t>
  </si>
  <si>
    <t>救护车在行驶过程中无故障</t>
  </si>
  <si>
    <t>根据《西双版纳州人民政府办公室关于印发西双版纳州贯彻落实云南省健康扶贫30条措施实施意见的通知》，签约一人，履约一人，做实一人，优先为高血压、糖尿病、结核病、严重精神障碍等慢病患者提供规范化管理与服务。鼓励家庭医生团队为建档立卡贫困人口制定个性化服务方案，并开展健康知识传播和健康生活方式引导，宣传和普及健康素养基本知识与技能，提升建档立卡贫困人口健康素养。</t>
  </si>
  <si>
    <t>建档立卡贫困人口签约率</t>
  </si>
  <si>
    <t>90</t>
  </si>
  <si>
    <t>建档立卡人口签约率=签约实际数/建档立卡总数*100%</t>
  </si>
  <si>
    <t>资金到位率</t>
  </si>
  <si>
    <t>资金到位率为100%</t>
  </si>
  <si>
    <t>全科预约诊疗流程运行情况</t>
  </si>
  <si>
    <t>运行</t>
  </si>
  <si>
    <t>建档立卡户来医院就诊，先挂号，看诊，治疗，留院观察</t>
  </si>
  <si>
    <t>签约系统正常使用情况</t>
  </si>
  <si>
    <t>正常</t>
  </si>
  <si>
    <t>签约系统能查到签约人信息，信信息无错误，变更及时</t>
  </si>
  <si>
    <t>签约服务履约率</t>
  </si>
  <si>
    <t>根据去年签约人数对今年的签约人进行随访，管理</t>
  </si>
  <si>
    <t>减少建档立卡户看病成本</t>
  </si>
  <si>
    <t>减少</t>
  </si>
  <si>
    <t>看病成本底于普通人群</t>
  </si>
  <si>
    <t>签约人数得到保障</t>
  </si>
  <si>
    <t>对签约人在系统中能查到，有随访记录</t>
  </si>
  <si>
    <t>建档立卡户医疗卫生条件提高</t>
  </si>
  <si>
    <t>提高</t>
  </si>
  <si>
    <t>建档立卡户来医院就诊，先挂号，看诊，治疗，留院观察，做到精简</t>
  </si>
  <si>
    <t>签约对象满意度</t>
  </si>
  <si>
    <t>通过宣传推进健康扶贫工作取得的进展和成效、创造的经验和做法，提升基层干部与贫困群众政策知晓率和满意度。</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</si>
  <si>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卫生院正常运转，承担辖区内围产保健、妇女保健、儿童保健等妇幼保健和妇女儿童常见病防治等任务；承担计划生育宣传教育、技术服务、优生指导、药具发放、信息咨询、随访服务、生殖保健、人员培训等八项任务；落实妇幼重大公卫服务项目和基本公卫服务项目，承担孕前优生健康检查项目、婚前医学检查等出生缺陷综合防治任务；负责对村级服务人员提供业务培训指导，统一管理，并在县妇幼保健院的指导下，做好相关技术服务、采集信息等工作，做好流动人口计划生育相关服务。</t>
  </si>
  <si>
    <t>事业收入专项资金经费受益人数</t>
  </si>
  <si>
    <t>165</t>
  </si>
  <si>
    <t>人</t>
  </si>
  <si>
    <t>事业收入专项资金受益的职工人数</t>
  </si>
  <si>
    <t>保障日常公用支出</t>
  </si>
  <si>
    <t>保障卫生院日常公用支出，基本设施设备运行，不因资金短缺而影响卫生院的运转及发展。</t>
  </si>
  <si>
    <t>提高居民健康生活水平</t>
  </si>
  <si>
    <t>'有所提高</t>
  </si>
  <si>
    <t>减轻乡镇卫生院的运行压力，实现卫生事业的可持续发展</t>
  </si>
  <si>
    <t>可持续影响</t>
  </si>
  <si>
    <t>长效运行机制</t>
  </si>
  <si>
    <t>有长效运行机制</t>
  </si>
  <si>
    <t>是否有保障项目实施或维持其效果的的长效机制。</t>
  </si>
  <si>
    <t>项目实施的满意程度</t>
  </si>
  <si>
    <t>预算06表</t>
  </si>
  <si>
    <t>政府性基金预算支出预算表</t>
  </si>
  <si>
    <t>本年政府性基金预算支出</t>
  </si>
  <si>
    <t>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</si>
  <si>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</si>
  <si>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</si>
  <si>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</si>
  <si>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</si>
  <si>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</si>
  <si>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</si>
  <si>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</si>
  <si>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</si>
  <si>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</si>
  <si>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</si>
  <si>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复印纸</t>
  </si>
  <si>
    <t>A05040101 复印纸</t>
  </si>
  <si>
    <t>车辆加油费</t>
  </si>
  <si>
    <t>C23120302 车辆加油、添加燃料服务</t>
  </si>
  <si>
    <t>升</t>
  </si>
  <si>
    <t>加油费</t>
  </si>
  <si>
    <t>打印纸</t>
  </si>
  <si>
    <t>台式计算机</t>
  </si>
  <si>
    <t>A02010105 台式计算机</t>
  </si>
  <si>
    <t>台</t>
  </si>
  <si>
    <t>笔记本电脑</t>
  </si>
  <si>
    <t>A02010108 便携式计算机</t>
  </si>
  <si>
    <t>复印机</t>
  </si>
  <si>
    <t>A02020100 复印机</t>
  </si>
  <si>
    <t>投影仪</t>
  </si>
  <si>
    <t>A02020200 投影仪</t>
  </si>
  <si>
    <t>复印一体机</t>
  </si>
  <si>
    <t>A02020400 多功能一体机</t>
  </si>
  <si>
    <t>彩色打印机</t>
  </si>
  <si>
    <t>A02021002 A3彩色打印机</t>
  </si>
  <si>
    <t>黑白打印机</t>
  </si>
  <si>
    <t>A02021003 A4黑白打印机</t>
  </si>
  <si>
    <t>A4彩色打印机</t>
  </si>
  <si>
    <t>A02021004 A4彩色打印机</t>
  </si>
  <si>
    <t>条码打印机</t>
  </si>
  <si>
    <t>A02021007 条码打印机</t>
  </si>
  <si>
    <t>户外显示屏</t>
  </si>
  <si>
    <t>A02021103 LED显示屏</t>
  </si>
  <si>
    <t>个</t>
  </si>
  <si>
    <t>显示屏</t>
  </si>
  <si>
    <t>3p空调</t>
  </si>
  <si>
    <t>A02061804 空调机</t>
  </si>
  <si>
    <t>空调</t>
  </si>
  <si>
    <t>电视机</t>
  </si>
  <si>
    <t>A02091001 普通电视设备（电视机）</t>
  </si>
  <si>
    <t>CT设备购置</t>
  </si>
  <si>
    <t>A02329900 其他医疗设备</t>
  </si>
  <si>
    <t>生化分析仪</t>
  </si>
  <si>
    <t>办公椅</t>
  </si>
  <si>
    <t>A05010301 办公椅</t>
  </si>
  <si>
    <t>张</t>
  </si>
  <si>
    <t>文件柜</t>
  </si>
  <si>
    <t>A05010502 文件柜</t>
  </si>
  <si>
    <t>组</t>
  </si>
  <si>
    <t>更衣柜2门</t>
  </si>
  <si>
    <t>A05010503 更衣柜</t>
  </si>
  <si>
    <t>更衣柜7门</t>
  </si>
  <si>
    <t>档案密集柜</t>
  </si>
  <si>
    <t>A05010599 其他柜类</t>
  </si>
  <si>
    <t>住院部修缮</t>
  </si>
  <si>
    <t>B08010000 房屋修缮</t>
  </si>
  <si>
    <t>年</t>
  </si>
  <si>
    <t>车辆保险费</t>
  </si>
  <si>
    <t>C1804010201 机动车保险服务</t>
  </si>
  <si>
    <t>份</t>
  </si>
  <si>
    <t>C21040001 物业管理服务</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</si>
  <si>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</si>
  <si>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</si>
  <si>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</si>
  <si>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</si>
  <si>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</si>
  <si>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</si>
  <si>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</si>
  <si>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</si>
  <si>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</si>
  <si>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</si>
  <si>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</si>
  <si>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</si>
  <si>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</si>
  <si>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</si>
  <si>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</si>
  <si>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</si>
  <si>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</si>
  <si>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</si>
  <si>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</si>
  <si>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电脑</t>
  </si>
  <si>
    <t>普通黑白复印机</t>
  </si>
  <si>
    <t>普通黑白复印机一体机（复印、打印、扫描等功能）</t>
  </si>
  <si>
    <t>打印机</t>
  </si>
  <si>
    <t>佳博打印机</t>
  </si>
  <si>
    <t>A02029900 其他办公设备</t>
  </si>
  <si>
    <t>中医馆信息平台建设</t>
  </si>
  <si>
    <t>套</t>
  </si>
  <si>
    <t>办公家签用AP机</t>
  </si>
  <si>
    <t>预防接种呼叫系统</t>
  </si>
  <si>
    <t>A02059900 其他机械设备</t>
  </si>
  <si>
    <t>剪草机</t>
  </si>
  <si>
    <t>热雾机</t>
  </si>
  <si>
    <t>A02061810 洗衣机</t>
  </si>
  <si>
    <t>全自动洗衣机</t>
  </si>
  <si>
    <t>A02061819 热水器</t>
  </si>
  <si>
    <t>即热式电热水器</t>
  </si>
  <si>
    <t>A02321200 医用X线诊断设备</t>
  </si>
  <si>
    <t>X光射线可移动式C型臂数字化摄像仪</t>
  </si>
  <si>
    <t>A02321400 医用放射射线治疗设备</t>
  </si>
  <si>
    <t>32排64层双螺旋CT</t>
  </si>
  <si>
    <t>A02322900 医用低温、冷疗设备</t>
  </si>
  <si>
    <t>医用冰箱</t>
  </si>
  <si>
    <t>便携式超声诊断仪</t>
  </si>
  <si>
    <t>全自动中药煎药包装一体机</t>
  </si>
  <si>
    <t>医用床旁呼叫系统</t>
  </si>
  <si>
    <t>医用手动除颤仪</t>
  </si>
  <si>
    <t>医用臭氧治疗仪</t>
  </si>
  <si>
    <t>彩超机</t>
  </si>
  <si>
    <t>熏蒸机</t>
  </si>
  <si>
    <t>电灼光治疗仪</t>
  </si>
  <si>
    <t>电针治疗仪</t>
  </si>
  <si>
    <t>病人监护仪</t>
  </si>
  <si>
    <t>耳生发射听力筛查仪</t>
  </si>
  <si>
    <t>血液分析仪</t>
  </si>
  <si>
    <t>A05 家具和用品</t>
  </si>
  <si>
    <t>把</t>
  </si>
  <si>
    <t>更衣柜2门柜</t>
  </si>
  <si>
    <t>更衣柜7门柜</t>
  </si>
  <si>
    <t>A08 无形资产</t>
  </si>
  <si>
    <t>A08060399 其他计算机软件</t>
  </si>
  <si>
    <t>公共卫生多合一信息采集系统</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</si>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</sst>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4">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0"/>
      <name val="宋体"/>
      <charset val="1"/>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0" fontId="5" fillId="0" borderId="7">
      <alignment horizontal="right" vertical="center"/>
    </xf>
    <xf numFmtId="180" fontId="5" fillId="0" borderId="7">
      <alignment horizontal="right" vertical="center"/>
    </xf>
    <xf numFmtId="0" fontId="5" fillId="0" borderId="0">
      <alignment vertical="top"/>
      <protection locked="0"/>
    </xf>
  </cellStyleXfs>
  <cellXfs count="188">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0" applyNumberFormat="1" applyFont="1" applyBorder="1" applyProtection="1">
      <alignment horizontal="left" vertical="center" wrapText="1"/>
      <protection locked="0"/>
    </xf>
    <xf numFmtId="176"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6" fillId="0" borderId="0" xfId="57" applyFont="1" applyFill="1" applyBorder="1" applyAlignment="1" applyProtection="1"/>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7"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8"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left" vertical="center" wrapText="1" indent="1"/>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8" fillId="0" borderId="0" xfId="0" applyFont="1" applyAlignment="1" applyProtection="1"/>
    <xf numFmtId="0" fontId="2" fillId="0" borderId="0" xfId="0" applyFont="1" applyAlignment="1" applyProtection="1">
      <alignment horizontal="right" wrapText="1"/>
    </xf>
    <xf numFmtId="0" fontId="18"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0"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2" fillId="0" borderId="7" xfId="0" applyFont="1" applyBorder="1" applyAlignment="1" applyProtection="1">
      <alignment vertical="center"/>
    </xf>
    <xf numFmtId="49" fontId="20" fillId="0" borderId="7" xfId="50" applyNumberFormat="1" applyFont="1" applyBorder="1" applyProtection="1">
      <alignment horizontal="left" vertical="center" wrapText="1"/>
      <protection locked="0"/>
    </xf>
    <xf numFmtId="176" fontId="5" fillId="0" borderId="7" xfId="51" applyNumberFormat="1" applyFont="1" applyBorder="1" applyProtection="1">
      <alignment horizontal="right" vertical="center"/>
      <protection locked="0"/>
    </xf>
    <xf numFmtId="0" fontId="2"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2"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6"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4"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4"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6" fontId="20"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abSelected="1"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100" t="s">
        <v>0</v>
      </c>
    </row>
    <row r="2" ht="36" customHeight="1" spans="1:4">
      <c r="A2" s="4" t="str">
        <f>"2025"&amp;"年部门财务收支预算总表"</f>
        <v>2025年部门财务收支预算总表</v>
      </c>
      <c r="B2" s="4"/>
      <c r="C2" s="4"/>
      <c r="D2" s="4"/>
    </row>
    <row r="3" ht="24" customHeight="1" spans="1:4">
      <c r="A3" s="173" t="str">
        <f>"单位名称："&amp;"景洪市勐罕中心卫生院"</f>
        <v>单位名称：景洪市勐罕中心卫生院</v>
      </c>
      <c r="B3" s="173"/>
      <c r="C3" s="160"/>
      <c r="D3" s="180" t="s">
        <v>1</v>
      </c>
    </row>
    <row r="4" ht="19.5" customHeight="1" spans="1:4">
      <c r="A4" s="123" t="s">
        <v>2</v>
      </c>
      <c r="B4" s="125"/>
      <c r="C4" s="123" t="s">
        <v>3</v>
      </c>
      <c r="D4" s="125"/>
    </row>
    <row r="5" ht="19.5" customHeight="1" spans="1:4">
      <c r="A5" s="122" t="s">
        <v>4</v>
      </c>
      <c r="B5" s="122" t="s">
        <v>5</v>
      </c>
      <c r="C5" s="122" t="s">
        <v>6</v>
      </c>
      <c r="D5" s="25" t="s">
        <v>5</v>
      </c>
    </row>
    <row r="6" ht="19.5" customHeight="1" spans="1:4">
      <c r="A6" s="131"/>
      <c r="B6" s="131"/>
      <c r="C6" s="131"/>
      <c r="D6" s="27"/>
    </row>
    <row r="7" ht="20.25" customHeight="1" spans="1:4">
      <c r="A7" s="167" t="s">
        <v>7</v>
      </c>
      <c r="B7" s="181">
        <v>15549429.02</v>
      </c>
      <c r="C7" s="167" t="str">
        <f>"一"&amp;"、"&amp;"社会保障和就业支出"</f>
        <v>一、社会保障和就业支出</v>
      </c>
      <c r="D7" s="181">
        <v>1587304.16</v>
      </c>
    </row>
    <row r="8" ht="20.25" customHeight="1" spans="1:4">
      <c r="A8" s="167" t="s">
        <v>8</v>
      </c>
      <c r="B8" s="181"/>
      <c r="C8" s="167" t="str">
        <f>"二"&amp;"、"&amp;"卫生健康支出"</f>
        <v>二、卫生健康支出</v>
      </c>
      <c r="D8" s="181">
        <v>44178913.66</v>
      </c>
    </row>
    <row r="9" ht="20.25" customHeight="1" spans="1:4">
      <c r="A9" s="167" t="s">
        <v>9</v>
      </c>
      <c r="B9" s="181"/>
      <c r="C9" s="167" t="str">
        <f>"三"&amp;"、"&amp;"住房保障支出"</f>
        <v>三、住房保障支出</v>
      </c>
      <c r="D9" s="181">
        <v>1143811.2</v>
      </c>
    </row>
    <row r="10" ht="21.75" customHeight="1" spans="1:4">
      <c r="A10" s="167" t="s">
        <v>10</v>
      </c>
      <c r="B10" s="181"/>
      <c r="C10" s="167"/>
      <c r="D10" s="181"/>
    </row>
    <row r="11" ht="21.75" customHeight="1" spans="1:4">
      <c r="A11" s="167" t="s">
        <v>11</v>
      </c>
      <c r="B11" s="181">
        <v>31360600</v>
      </c>
      <c r="C11" s="182"/>
      <c r="D11" s="181"/>
    </row>
    <row r="12" ht="21.75" customHeight="1" spans="1:4">
      <c r="A12" s="183" t="s">
        <v>12</v>
      </c>
      <c r="B12" s="181">
        <v>31360600</v>
      </c>
      <c r="C12" s="182"/>
      <c r="D12" s="181"/>
    </row>
    <row r="13" ht="20.25" customHeight="1" spans="1:4">
      <c r="A13" s="183" t="s">
        <v>13</v>
      </c>
      <c r="B13" s="181"/>
      <c r="C13" s="182"/>
      <c r="D13" s="181"/>
    </row>
    <row r="14" ht="20.25" customHeight="1" spans="1:4">
      <c r="A14" s="183" t="s">
        <v>14</v>
      </c>
      <c r="B14" s="181"/>
      <c r="C14" s="182"/>
      <c r="D14" s="181"/>
    </row>
    <row r="15" ht="20.25" customHeight="1" spans="1:4">
      <c r="A15" s="184" t="s">
        <v>15</v>
      </c>
      <c r="B15" s="181"/>
      <c r="C15" s="182"/>
      <c r="D15" s="181"/>
    </row>
    <row r="16" ht="20.25" customHeight="1" spans="1:4">
      <c r="A16" s="184" t="s">
        <v>16</v>
      </c>
      <c r="B16" s="181"/>
      <c r="C16" s="182"/>
      <c r="D16" s="181"/>
    </row>
    <row r="17" ht="20.25" customHeight="1" spans="1:4">
      <c r="A17" s="185" t="s">
        <v>17</v>
      </c>
      <c r="B17" s="169">
        <v>46910029.02</v>
      </c>
      <c r="C17" s="165" t="s">
        <v>18</v>
      </c>
      <c r="D17" s="169">
        <v>46910029.02</v>
      </c>
    </row>
    <row r="18" ht="20.25" customHeight="1" spans="1:4">
      <c r="A18" s="186" t="s">
        <v>19</v>
      </c>
      <c r="B18" s="181"/>
      <c r="C18" s="167" t="s">
        <v>20</v>
      </c>
      <c r="D18" s="181"/>
    </row>
    <row r="19" ht="20.25" customHeight="1" spans="1:4">
      <c r="A19" s="186" t="s">
        <v>21</v>
      </c>
      <c r="B19" s="181"/>
      <c r="C19" s="167" t="s">
        <v>21</v>
      </c>
      <c r="D19" s="181"/>
    </row>
    <row r="20" ht="20.25" customHeight="1" spans="1:4">
      <c r="A20" s="186" t="s">
        <v>22</v>
      </c>
      <c r="B20" s="181"/>
      <c r="C20" s="167" t="s">
        <v>23</v>
      </c>
      <c r="D20" s="181"/>
    </row>
    <row r="21" ht="20.25" customHeight="1" spans="1:4">
      <c r="A21" s="187" t="s">
        <v>24</v>
      </c>
      <c r="B21" s="169">
        <v>46910029.02</v>
      </c>
      <c r="C21" s="165" t="s">
        <v>25</v>
      </c>
      <c r="D21" s="169">
        <v>46910029.02</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3"/>
      <c r="O1" s="68"/>
      <c r="P1" s="68"/>
      <c r="Q1" s="68"/>
      <c r="R1" s="68"/>
      <c r="S1" s="3" t="s">
        <v>26</v>
      </c>
    </row>
    <row r="2" ht="57.75" customHeight="1" spans="1:19">
      <c r="A2" s="136" t="str">
        <f>"2025"&amp;"年部门收入预算表"</f>
        <v>2025年部门收入预算表</v>
      </c>
      <c r="B2" s="136"/>
      <c r="C2" s="136"/>
      <c r="D2" s="136"/>
      <c r="E2" s="136"/>
      <c r="F2" s="136"/>
      <c r="G2" s="136"/>
      <c r="H2" s="136"/>
      <c r="I2" s="136"/>
      <c r="J2" s="136"/>
      <c r="K2" s="136"/>
      <c r="L2" s="136"/>
      <c r="M2" s="136"/>
      <c r="N2" s="136"/>
      <c r="O2" s="136"/>
      <c r="P2" s="136"/>
      <c r="Q2" s="136"/>
      <c r="R2" s="136"/>
      <c r="S2" s="136"/>
    </row>
    <row r="3" ht="24" customHeight="1" spans="1:19">
      <c r="A3" s="173" t="str">
        <f>"单位名称："&amp;"景洪市勐罕中心卫生院"</f>
        <v>单位名称：景洪市勐罕中心卫生院</v>
      </c>
      <c r="B3" s="173"/>
      <c r="C3" s="173"/>
      <c r="D3" s="173"/>
      <c r="E3" s="174"/>
      <c r="F3" s="174"/>
      <c r="G3" s="174"/>
      <c r="H3" s="174"/>
      <c r="I3" s="174"/>
      <c r="J3" s="176"/>
      <c r="K3" s="174"/>
      <c r="L3" s="174"/>
      <c r="M3" s="174"/>
      <c r="N3" s="174"/>
      <c r="O3" s="177"/>
      <c r="P3" s="177"/>
      <c r="Q3" s="177"/>
      <c r="R3" s="177"/>
      <c r="S3" s="179" t="s">
        <v>1</v>
      </c>
    </row>
    <row r="4" ht="18.75" customHeight="1" spans="1:19">
      <c r="A4" s="8" t="s">
        <v>27</v>
      </c>
      <c r="B4" s="74" t="s">
        <v>28</v>
      </c>
      <c r="C4" s="74" t="s">
        <v>29</v>
      </c>
      <c r="D4" s="175" t="s">
        <v>30</v>
      </c>
      <c r="E4" s="175"/>
      <c r="F4" s="175"/>
      <c r="G4" s="175"/>
      <c r="H4" s="175"/>
      <c r="I4" s="175"/>
      <c r="J4" s="175"/>
      <c r="K4" s="175"/>
      <c r="L4" s="175"/>
      <c r="M4" s="175"/>
      <c r="N4" s="144"/>
      <c r="O4" s="175" t="s">
        <v>19</v>
      </c>
      <c r="P4" s="175"/>
      <c r="Q4" s="175"/>
      <c r="R4" s="175"/>
      <c r="S4" s="144"/>
    </row>
    <row r="5" ht="19.5" customHeight="1" spans="1:19">
      <c r="A5" s="13"/>
      <c r="B5" s="76"/>
      <c r="C5" s="76"/>
      <c r="D5" s="76" t="s">
        <v>31</v>
      </c>
      <c r="E5" s="76" t="s">
        <v>32</v>
      </c>
      <c r="F5" s="76" t="s">
        <v>33</v>
      </c>
      <c r="G5" s="76" t="s">
        <v>34</v>
      </c>
      <c r="H5" s="76" t="s">
        <v>35</v>
      </c>
      <c r="I5" s="178" t="s">
        <v>36</v>
      </c>
      <c r="J5" s="178"/>
      <c r="K5" s="178"/>
      <c r="L5" s="178"/>
      <c r="M5" s="178"/>
      <c r="N5" s="89"/>
      <c r="O5" s="76" t="s">
        <v>31</v>
      </c>
      <c r="P5" s="76" t="s">
        <v>32</v>
      </c>
      <c r="Q5" s="76" t="s">
        <v>33</v>
      </c>
      <c r="R5" s="76" t="s">
        <v>34</v>
      </c>
      <c r="S5" s="76" t="s">
        <v>37</v>
      </c>
    </row>
    <row r="6" ht="33.75" customHeight="1" spans="1:19">
      <c r="A6" s="15"/>
      <c r="B6" s="78"/>
      <c r="C6" s="78"/>
      <c r="D6" s="78"/>
      <c r="E6" s="78"/>
      <c r="F6" s="78"/>
      <c r="G6" s="78"/>
      <c r="H6" s="78"/>
      <c r="I6" s="77" t="s">
        <v>31</v>
      </c>
      <c r="J6" s="77" t="s">
        <v>38</v>
      </c>
      <c r="K6" s="77" t="s">
        <v>39</v>
      </c>
      <c r="L6" s="77" t="s">
        <v>40</v>
      </c>
      <c r="M6" s="77" t="s">
        <v>41</v>
      </c>
      <c r="N6" s="77" t="s">
        <v>42</v>
      </c>
      <c r="O6" s="78"/>
      <c r="P6" s="78"/>
      <c r="Q6" s="78"/>
      <c r="R6" s="78"/>
      <c r="S6" s="78"/>
    </row>
    <row r="7" ht="16.5" customHeight="1" spans="1:19">
      <c r="A7" s="51">
        <v>1</v>
      </c>
      <c r="B7" s="51">
        <v>2</v>
      </c>
      <c r="C7" s="51">
        <v>3</v>
      </c>
      <c r="D7" s="51">
        <v>4</v>
      </c>
      <c r="E7" s="51">
        <v>5</v>
      </c>
      <c r="F7" s="51">
        <v>6</v>
      </c>
      <c r="G7" s="51">
        <v>7</v>
      </c>
      <c r="H7" s="51">
        <v>8</v>
      </c>
      <c r="I7" s="51">
        <v>9</v>
      </c>
      <c r="J7" s="51">
        <v>10</v>
      </c>
      <c r="K7" s="51">
        <v>11</v>
      </c>
      <c r="L7" s="51">
        <v>12</v>
      </c>
      <c r="M7" s="51">
        <v>13</v>
      </c>
      <c r="N7" s="51">
        <v>14</v>
      </c>
      <c r="O7" s="51">
        <v>15</v>
      </c>
      <c r="P7" s="51">
        <v>16</v>
      </c>
      <c r="Q7" s="51">
        <v>17</v>
      </c>
      <c r="R7" s="51">
        <v>18</v>
      </c>
      <c r="S7" s="51">
        <v>19</v>
      </c>
    </row>
    <row r="8" ht="18" customHeight="1" spans="1:19">
      <c r="A8" s="19" t="s">
        <v>43</v>
      </c>
      <c r="B8" s="19" t="s">
        <v>44</v>
      </c>
      <c r="C8" s="20">
        <v>46910029.02</v>
      </c>
      <c r="D8" s="20">
        <v>46910029.02</v>
      </c>
      <c r="E8" s="20">
        <v>15549429.02</v>
      </c>
      <c r="F8" s="20"/>
      <c r="G8" s="20"/>
      <c r="H8" s="20"/>
      <c r="I8" s="20">
        <v>31360600</v>
      </c>
      <c r="J8" s="20">
        <v>31360600</v>
      </c>
      <c r="K8" s="20"/>
      <c r="L8" s="20"/>
      <c r="M8" s="20"/>
      <c r="N8" s="20"/>
      <c r="O8" s="20"/>
      <c r="P8" s="20"/>
      <c r="Q8" s="20"/>
      <c r="R8" s="20"/>
      <c r="S8" s="20"/>
    </row>
    <row r="9" ht="18" customHeight="1" spans="1:19">
      <c r="A9" s="21" t="s">
        <v>29</v>
      </c>
      <c r="B9" s="21"/>
      <c r="C9" s="20">
        <v>46910029.02</v>
      </c>
      <c r="D9" s="20">
        <v>46910029.02</v>
      </c>
      <c r="E9" s="20">
        <v>15549429.02</v>
      </c>
      <c r="F9" s="20"/>
      <c r="G9" s="20"/>
      <c r="H9" s="20"/>
      <c r="I9" s="20">
        <v>31360600</v>
      </c>
      <c r="J9" s="20">
        <v>31360600</v>
      </c>
      <c r="K9" s="20"/>
      <c r="L9" s="20"/>
      <c r="M9" s="20"/>
      <c r="N9" s="20"/>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4"/>
  <sheetViews>
    <sheetView showZeros="0" topLeftCell="A9"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3"/>
      <c r="H1" s="113"/>
      <c r="J1" s="113"/>
      <c r="O1" s="172"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50" t="str">
        <f>"单位名称："&amp;"景洪市勐罕中心卫生院"</f>
        <v>单位名称：景洪市勐罕中心卫生院</v>
      </c>
      <c r="B3" s="150"/>
      <c r="C3" s="150"/>
      <c r="D3" s="150"/>
      <c r="E3" s="150"/>
      <c r="F3" s="150"/>
      <c r="G3" s="150"/>
      <c r="H3" s="150"/>
      <c r="I3" s="150"/>
      <c r="J3" s="150"/>
      <c r="K3" s="150"/>
      <c r="L3" s="150"/>
      <c r="M3" s="6"/>
      <c r="N3" s="6"/>
      <c r="O3" s="96"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8" t="s">
        <v>48</v>
      </c>
      <c r="F5" s="88" t="s">
        <v>49</v>
      </c>
      <c r="G5" s="15"/>
      <c r="H5" s="15"/>
      <c r="I5" s="15"/>
      <c r="J5" s="17" t="s">
        <v>31</v>
      </c>
      <c r="K5" s="39" t="s">
        <v>52</v>
      </c>
      <c r="L5" s="39" t="s">
        <v>53</v>
      </c>
      <c r="M5" s="39" t="s">
        <v>54</v>
      </c>
      <c r="N5" s="39" t="s">
        <v>55</v>
      </c>
      <c r="O5" s="39" t="s">
        <v>56</v>
      </c>
    </row>
    <row r="6" ht="19.5" customHeight="1" spans="1:15">
      <c r="A6" s="170">
        <v>1</v>
      </c>
      <c r="B6" s="170">
        <v>2</v>
      </c>
      <c r="C6" s="171">
        <v>3</v>
      </c>
      <c r="D6" s="171">
        <v>4</v>
      </c>
      <c r="E6" s="171">
        <v>5</v>
      </c>
      <c r="F6" s="171">
        <v>6</v>
      </c>
      <c r="G6" s="171">
        <v>7</v>
      </c>
      <c r="H6" s="171">
        <v>8</v>
      </c>
      <c r="I6" s="171">
        <v>9</v>
      </c>
      <c r="J6" s="171">
        <v>10</v>
      </c>
      <c r="K6" s="171">
        <v>11</v>
      </c>
      <c r="L6" s="171">
        <v>12</v>
      </c>
      <c r="M6" s="171">
        <v>13</v>
      </c>
      <c r="N6" s="171">
        <v>14</v>
      </c>
      <c r="O6" s="171">
        <v>15</v>
      </c>
    </row>
    <row r="7" ht="21.75" customHeight="1" spans="1:15">
      <c r="A7" s="19" t="s">
        <v>57</v>
      </c>
      <c r="B7" s="19" t="s">
        <v>58</v>
      </c>
      <c r="C7" s="20">
        <v>1587304.16</v>
      </c>
      <c r="D7" s="20">
        <v>1517304.16</v>
      </c>
      <c r="E7" s="20">
        <v>1517304.16</v>
      </c>
      <c r="F7" s="20"/>
      <c r="G7" s="20"/>
      <c r="H7" s="20"/>
      <c r="I7" s="20"/>
      <c r="J7" s="20">
        <v>70000</v>
      </c>
      <c r="K7" s="20">
        <v>70000</v>
      </c>
      <c r="L7" s="20"/>
      <c r="M7" s="20"/>
      <c r="N7" s="20"/>
      <c r="O7" s="20"/>
    </row>
    <row r="8" ht="21.75" customHeight="1" spans="1:15">
      <c r="A8" s="93" t="s">
        <v>59</v>
      </c>
      <c r="B8" s="93" t="s">
        <v>60</v>
      </c>
      <c r="C8" s="20">
        <v>1587304.16</v>
      </c>
      <c r="D8" s="20">
        <v>1517304.16</v>
      </c>
      <c r="E8" s="20">
        <v>1517304.16</v>
      </c>
      <c r="F8" s="20"/>
      <c r="G8" s="20"/>
      <c r="H8" s="20"/>
      <c r="I8" s="20"/>
      <c r="J8" s="20">
        <v>70000</v>
      </c>
      <c r="K8" s="20">
        <v>70000</v>
      </c>
      <c r="L8" s="20"/>
      <c r="M8" s="20"/>
      <c r="N8" s="20"/>
      <c r="O8" s="20"/>
    </row>
    <row r="9" ht="21.75" customHeight="1" spans="1:15">
      <c r="A9" s="157" t="s">
        <v>61</v>
      </c>
      <c r="B9" s="157" t="s">
        <v>62</v>
      </c>
      <c r="C9" s="20">
        <v>189100</v>
      </c>
      <c r="D9" s="20">
        <v>119100</v>
      </c>
      <c r="E9" s="20">
        <v>119100</v>
      </c>
      <c r="F9" s="20"/>
      <c r="G9" s="20"/>
      <c r="H9" s="20"/>
      <c r="I9" s="20"/>
      <c r="J9" s="20">
        <v>70000</v>
      </c>
      <c r="K9" s="20">
        <v>70000</v>
      </c>
      <c r="L9" s="20"/>
      <c r="M9" s="20"/>
      <c r="N9" s="20"/>
      <c r="O9" s="20"/>
    </row>
    <row r="10" ht="21.75" customHeight="1" spans="1:15">
      <c r="A10" s="157" t="s">
        <v>63</v>
      </c>
      <c r="B10" s="157" t="s">
        <v>64</v>
      </c>
      <c r="C10" s="20">
        <v>1398204.16</v>
      </c>
      <c r="D10" s="20">
        <v>1398204.16</v>
      </c>
      <c r="E10" s="20">
        <v>1398204.16</v>
      </c>
      <c r="F10" s="20"/>
      <c r="G10" s="20"/>
      <c r="H10" s="20"/>
      <c r="I10" s="20"/>
      <c r="J10" s="20"/>
      <c r="K10" s="20"/>
      <c r="L10" s="20"/>
      <c r="M10" s="20"/>
      <c r="N10" s="20"/>
      <c r="O10" s="20"/>
    </row>
    <row r="11" ht="21.75" customHeight="1" spans="1:15">
      <c r="A11" s="19" t="s">
        <v>65</v>
      </c>
      <c r="B11" s="19" t="s">
        <v>66</v>
      </c>
      <c r="C11" s="20">
        <v>44178913.66</v>
      </c>
      <c r="D11" s="20">
        <v>12888313.66</v>
      </c>
      <c r="E11" s="20">
        <v>12626111.66</v>
      </c>
      <c r="F11" s="20">
        <v>262202</v>
      </c>
      <c r="G11" s="20"/>
      <c r="H11" s="20"/>
      <c r="I11" s="20"/>
      <c r="J11" s="20">
        <v>31290600</v>
      </c>
      <c r="K11" s="20">
        <v>31290600</v>
      </c>
      <c r="L11" s="20"/>
      <c r="M11" s="20"/>
      <c r="N11" s="20"/>
      <c r="O11" s="20"/>
    </row>
    <row r="12" ht="21.75" customHeight="1" spans="1:15">
      <c r="A12" s="93" t="s">
        <v>67</v>
      </c>
      <c r="B12" s="93" t="s">
        <v>68</v>
      </c>
      <c r="C12" s="20">
        <v>42408761.68</v>
      </c>
      <c r="D12" s="20">
        <v>11138161.68</v>
      </c>
      <c r="E12" s="20">
        <v>11017511.68</v>
      </c>
      <c r="F12" s="20">
        <v>120650</v>
      </c>
      <c r="G12" s="20"/>
      <c r="H12" s="20"/>
      <c r="I12" s="20"/>
      <c r="J12" s="20">
        <v>31270600</v>
      </c>
      <c r="K12" s="20">
        <v>31270600</v>
      </c>
      <c r="L12" s="20"/>
      <c r="M12" s="20"/>
      <c r="N12" s="20"/>
      <c r="O12" s="20"/>
    </row>
    <row r="13" ht="21.75" customHeight="1" spans="1:15">
      <c r="A13" s="157" t="s">
        <v>69</v>
      </c>
      <c r="B13" s="157" t="s">
        <v>70</v>
      </c>
      <c r="C13" s="20">
        <v>42408111.68</v>
      </c>
      <c r="D13" s="20">
        <v>11137511.68</v>
      </c>
      <c r="E13" s="20">
        <v>11017511.68</v>
      </c>
      <c r="F13" s="20">
        <v>120000</v>
      </c>
      <c r="G13" s="20"/>
      <c r="H13" s="20"/>
      <c r="I13" s="20"/>
      <c r="J13" s="20">
        <v>31270600</v>
      </c>
      <c r="K13" s="20">
        <v>31270600</v>
      </c>
      <c r="L13" s="20"/>
      <c r="M13" s="20"/>
      <c r="N13" s="20"/>
      <c r="O13" s="20"/>
    </row>
    <row r="14" ht="21.75" customHeight="1" spans="1:15">
      <c r="A14" s="157" t="s">
        <v>71</v>
      </c>
      <c r="B14" s="157" t="s">
        <v>72</v>
      </c>
      <c r="C14" s="20">
        <v>650</v>
      </c>
      <c r="D14" s="20">
        <v>650</v>
      </c>
      <c r="E14" s="20"/>
      <c r="F14" s="20">
        <v>650</v>
      </c>
      <c r="G14" s="20"/>
      <c r="H14" s="20"/>
      <c r="I14" s="20"/>
      <c r="J14" s="20"/>
      <c r="K14" s="20"/>
      <c r="L14" s="20"/>
      <c r="M14" s="20"/>
      <c r="N14" s="20"/>
      <c r="O14" s="20"/>
    </row>
    <row r="15" ht="21.75" customHeight="1" spans="1:15">
      <c r="A15" s="93" t="s">
        <v>73</v>
      </c>
      <c r="B15" s="93" t="s">
        <v>74</v>
      </c>
      <c r="C15" s="20">
        <v>239975</v>
      </c>
      <c r="D15" s="20">
        <v>239975</v>
      </c>
      <c r="E15" s="20">
        <v>98423</v>
      </c>
      <c r="F15" s="20">
        <v>141552</v>
      </c>
      <c r="G15" s="20"/>
      <c r="H15" s="20"/>
      <c r="I15" s="20"/>
      <c r="J15" s="20"/>
      <c r="K15" s="20"/>
      <c r="L15" s="20"/>
      <c r="M15" s="20"/>
      <c r="N15" s="20"/>
      <c r="O15" s="20"/>
    </row>
    <row r="16" ht="21.75" customHeight="1" spans="1:15">
      <c r="A16" s="157" t="s">
        <v>75</v>
      </c>
      <c r="B16" s="157" t="s">
        <v>76</v>
      </c>
      <c r="C16" s="20">
        <v>239975</v>
      </c>
      <c r="D16" s="20">
        <v>239975</v>
      </c>
      <c r="E16" s="20">
        <v>98423</v>
      </c>
      <c r="F16" s="20">
        <v>141552</v>
      </c>
      <c r="G16" s="20"/>
      <c r="H16" s="20"/>
      <c r="I16" s="20"/>
      <c r="J16" s="20"/>
      <c r="K16" s="20"/>
      <c r="L16" s="20"/>
      <c r="M16" s="20"/>
      <c r="N16" s="20"/>
      <c r="O16" s="20"/>
    </row>
    <row r="17" ht="21.75" customHeight="1" spans="1:15">
      <c r="A17" s="93" t="s">
        <v>77</v>
      </c>
      <c r="B17" s="93" t="s">
        <v>78</v>
      </c>
      <c r="C17" s="20">
        <v>1530176.98</v>
      </c>
      <c r="D17" s="20">
        <v>1510176.98</v>
      </c>
      <c r="E17" s="20">
        <v>1510176.98</v>
      </c>
      <c r="F17" s="20"/>
      <c r="G17" s="20"/>
      <c r="H17" s="20"/>
      <c r="I17" s="20"/>
      <c r="J17" s="20">
        <v>20000</v>
      </c>
      <c r="K17" s="20">
        <v>20000</v>
      </c>
      <c r="L17" s="20"/>
      <c r="M17" s="20"/>
      <c r="N17" s="20"/>
      <c r="O17" s="20"/>
    </row>
    <row r="18" ht="21.75" customHeight="1" spans="1:15">
      <c r="A18" s="157" t="s">
        <v>79</v>
      </c>
      <c r="B18" s="157" t="s">
        <v>80</v>
      </c>
      <c r="C18" s="20">
        <v>745030.88</v>
      </c>
      <c r="D18" s="20">
        <v>725030.88</v>
      </c>
      <c r="E18" s="20">
        <v>725030.88</v>
      </c>
      <c r="F18" s="20"/>
      <c r="G18" s="20"/>
      <c r="H18" s="20"/>
      <c r="I18" s="20"/>
      <c r="J18" s="20">
        <v>20000</v>
      </c>
      <c r="K18" s="20">
        <v>20000</v>
      </c>
      <c r="L18" s="20"/>
      <c r="M18" s="20"/>
      <c r="N18" s="20"/>
      <c r="O18" s="20"/>
    </row>
    <row r="19" ht="21.75" customHeight="1" spans="1:15">
      <c r="A19" s="157" t="s">
        <v>81</v>
      </c>
      <c r="B19" s="157" t="s">
        <v>82</v>
      </c>
      <c r="C19" s="20">
        <v>700505</v>
      </c>
      <c r="D19" s="20">
        <v>700505</v>
      </c>
      <c r="E19" s="20">
        <v>700505</v>
      </c>
      <c r="F19" s="20"/>
      <c r="G19" s="20"/>
      <c r="H19" s="20"/>
      <c r="I19" s="20"/>
      <c r="J19" s="20"/>
      <c r="K19" s="20"/>
      <c r="L19" s="20"/>
      <c r="M19" s="20"/>
      <c r="N19" s="20"/>
      <c r="O19" s="20"/>
    </row>
    <row r="20" ht="21.75" customHeight="1" spans="1:15">
      <c r="A20" s="157" t="s">
        <v>83</v>
      </c>
      <c r="B20" s="157" t="s">
        <v>84</v>
      </c>
      <c r="C20" s="20">
        <v>84641.1</v>
      </c>
      <c r="D20" s="20">
        <v>84641.1</v>
      </c>
      <c r="E20" s="20">
        <v>84641.1</v>
      </c>
      <c r="F20" s="20"/>
      <c r="G20" s="20"/>
      <c r="H20" s="20"/>
      <c r="I20" s="20"/>
      <c r="J20" s="20"/>
      <c r="K20" s="20"/>
      <c r="L20" s="20"/>
      <c r="M20" s="20"/>
      <c r="N20" s="20"/>
      <c r="O20" s="20"/>
    </row>
    <row r="21" ht="21.75" customHeight="1" spans="1:15">
      <c r="A21" s="19" t="s">
        <v>85</v>
      </c>
      <c r="B21" s="19" t="s">
        <v>86</v>
      </c>
      <c r="C21" s="20">
        <v>1143811.2</v>
      </c>
      <c r="D21" s="20">
        <v>1143811.2</v>
      </c>
      <c r="E21" s="20">
        <v>1143811.2</v>
      </c>
      <c r="F21" s="20"/>
      <c r="G21" s="20"/>
      <c r="H21" s="20"/>
      <c r="I21" s="20"/>
      <c r="J21" s="20"/>
      <c r="K21" s="20"/>
      <c r="L21" s="20"/>
      <c r="M21" s="20"/>
      <c r="N21" s="20"/>
      <c r="O21" s="20"/>
    </row>
    <row r="22" ht="21.75" customHeight="1" spans="1:15">
      <c r="A22" s="93" t="s">
        <v>87</v>
      </c>
      <c r="B22" s="93" t="s">
        <v>88</v>
      </c>
      <c r="C22" s="20">
        <v>1143811.2</v>
      </c>
      <c r="D22" s="20">
        <v>1143811.2</v>
      </c>
      <c r="E22" s="20">
        <v>1143811.2</v>
      </c>
      <c r="F22" s="20"/>
      <c r="G22" s="20"/>
      <c r="H22" s="20"/>
      <c r="I22" s="20"/>
      <c r="J22" s="20"/>
      <c r="K22" s="20"/>
      <c r="L22" s="20"/>
      <c r="M22" s="20"/>
      <c r="N22" s="20"/>
      <c r="O22" s="20"/>
    </row>
    <row r="23" ht="21.75" customHeight="1" spans="1:15">
      <c r="A23" s="157" t="s">
        <v>89</v>
      </c>
      <c r="B23" s="157" t="s">
        <v>90</v>
      </c>
      <c r="C23" s="20">
        <v>1143811.2</v>
      </c>
      <c r="D23" s="20">
        <v>1143811.2</v>
      </c>
      <c r="E23" s="20">
        <v>1143811.2</v>
      </c>
      <c r="F23" s="20"/>
      <c r="G23" s="20"/>
      <c r="H23" s="20"/>
      <c r="I23" s="20"/>
      <c r="J23" s="20"/>
      <c r="K23" s="20"/>
      <c r="L23" s="20"/>
      <c r="M23" s="20"/>
      <c r="N23" s="20"/>
      <c r="O23" s="20"/>
    </row>
    <row r="24" ht="21.75" customHeight="1" spans="1:15">
      <c r="A24" s="21" t="s">
        <v>91</v>
      </c>
      <c r="B24" s="21" t="s">
        <v>91</v>
      </c>
      <c r="C24" s="20">
        <v>46910029.02</v>
      </c>
      <c r="D24" s="20">
        <v>15549429.02</v>
      </c>
      <c r="E24" s="20">
        <v>15287227.02</v>
      </c>
      <c r="F24" s="20">
        <v>262202</v>
      </c>
      <c r="G24" s="20"/>
      <c r="H24" s="20"/>
      <c r="I24" s="20"/>
      <c r="J24" s="20">
        <v>31360600</v>
      </c>
      <c r="K24" s="20">
        <v>31360600</v>
      </c>
      <c r="L24" s="20"/>
      <c r="M24" s="20"/>
      <c r="N24" s="20"/>
      <c r="O24" s="20"/>
    </row>
  </sheetData>
  <mergeCells count="11">
    <mergeCell ref="A2:O2"/>
    <mergeCell ref="A3:L3"/>
    <mergeCell ref="D4:F4"/>
    <mergeCell ref="J4:O4"/>
    <mergeCell ref="A24:B24"/>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1" t="s">
        <v>92</v>
      </c>
    </row>
    <row r="2" ht="36" customHeight="1" spans="1:4">
      <c r="A2" s="4" t="str">
        <f>"2025"&amp;"年部门财政拨款收支预算总表"</f>
        <v>2025年部门财政拨款收支预算总表</v>
      </c>
      <c r="B2" s="4"/>
      <c r="C2" s="4"/>
      <c r="D2" s="4"/>
    </row>
    <row r="3" ht="24" customHeight="1" spans="1:4">
      <c r="A3" s="5" t="str">
        <f>"单位名称："&amp;"景洪市勐罕中心卫生院"</f>
        <v>单位名称：景洪市勐罕中心卫生院</v>
      </c>
      <c r="B3" s="5"/>
      <c r="C3" s="160"/>
      <c r="D3" s="96" t="s">
        <v>1</v>
      </c>
    </row>
    <row r="4" ht="19.5" customHeight="1" spans="1:4">
      <c r="A4" s="10" t="s">
        <v>2</v>
      </c>
      <c r="B4" s="12"/>
      <c r="C4" s="10" t="s">
        <v>3</v>
      </c>
      <c r="D4" s="12"/>
    </row>
    <row r="5" ht="21.75" customHeight="1" spans="1:4">
      <c r="A5" s="25" t="s">
        <v>4</v>
      </c>
      <c r="B5" s="102" t="s">
        <v>5</v>
      </c>
      <c r="C5" s="25" t="s">
        <v>93</v>
      </c>
      <c r="D5" s="102" t="s">
        <v>5</v>
      </c>
    </row>
    <row r="6" ht="17.25" customHeight="1" spans="1:4">
      <c r="A6" s="27"/>
      <c r="B6" s="105"/>
      <c r="C6" s="27"/>
      <c r="D6" s="105"/>
    </row>
    <row r="7" ht="17.25" customHeight="1" spans="1:4">
      <c r="A7" s="161" t="s">
        <v>94</v>
      </c>
      <c r="B7" s="20">
        <v>15549429.02</v>
      </c>
      <c r="C7" s="162" t="s">
        <v>95</v>
      </c>
      <c r="D7" s="163">
        <v>15549429.02</v>
      </c>
    </row>
    <row r="8" ht="17.25" customHeight="1" spans="1:4">
      <c r="A8" s="164" t="s">
        <v>96</v>
      </c>
      <c r="B8" s="20">
        <v>15549429.02</v>
      </c>
      <c r="C8" s="162" t="str">
        <f>"（"&amp;"一"&amp;"）"&amp;"社会保障和就业支出"</f>
        <v>（一）社会保障和就业支出</v>
      </c>
      <c r="D8" s="163">
        <v>1517304.16</v>
      </c>
    </row>
    <row r="9" ht="17.25" customHeight="1" spans="1:4">
      <c r="A9" s="164" t="s">
        <v>97</v>
      </c>
      <c r="B9" s="20"/>
      <c r="C9" s="162" t="str">
        <f>"（"&amp;"二"&amp;"）"&amp;"卫生健康支出"</f>
        <v>（二）卫生健康支出</v>
      </c>
      <c r="D9" s="163">
        <v>12888313.66</v>
      </c>
    </row>
    <row r="10" ht="17.25" customHeight="1" spans="1:4">
      <c r="A10" s="164" t="s">
        <v>98</v>
      </c>
      <c r="B10" s="20"/>
      <c r="C10" s="162" t="str">
        <f>"（"&amp;"三"&amp;"）"&amp;"住房保障支出"</f>
        <v>（三）住房保障支出</v>
      </c>
      <c r="D10" s="163">
        <v>1143811.2</v>
      </c>
    </row>
    <row r="11" ht="17.25" customHeight="1" spans="1:4">
      <c r="A11" s="164" t="s">
        <v>99</v>
      </c>
      <c r="B11" s="20"/>
      <c r="C11" s="162"/>
      <c r="D11" s="163"/>
    </row>
    <row r="12" ht="17.25" customHeight="1" spans="1:4">
      <c r="A12" s="164" t="s">
        <v>96</v>
      </c>
      <c r="B12" s="20"/>
      <c r="C12" s="162"/>
      <c r="D12" s="163"/>
    </row>
    <row r="13" ht="17.25" customHeight="1" spans="1:4">
      <c r="A13" s="164" t="s">
        <v>97</v>
      </c>
      <c r="B13" s="20"/>
      <c r="C13" s="162"/>
      <c r="D13" s="163"/>
    </row>
    <row r="14" ht="17.25" customHeight="1" spans="1:4">
      <c r="A14" s="164" t="s">
        <v>98</v>
      </c>
      <c r="B14" s="20"/>
      <c r="C14" s="162"/>
      <c r="D14" s="163"/>
    </row>
    <row r="15" customHeight="1" spans="1:4">
      <c r="A15" s="165"/>
      <c r="B15" s="166"/>
      <c r="C15" s="167" t="s">
        <v>100</v>
      </c>
      <c r="D15" s="166"/>
    </row>
    <row r="16" ht="17.25" customHeight="1" spans="1:4">
      <c r="A16" s="168" t="s">
        <v>101</v>
      </c>
      <c r="B16" s="169">
        <v>15549429.02</v>
      </c>
      <c r="C16" s="165" t="s">
        <v>25</v>
      </c>
      <c r="D16" s="169">
        <v>15549429.02</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showZeros="0" topLeftCell="A11"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3"/>
      <c r="F1" s="151"/>
      <c r="G1" s="31" t="s">
        <v>102</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"单位名称："&amp;"景洪市勐罕中心卫生院"</f>
        <v>单位名称：景洪市勐罕中心卫生院</v>
      </c>
      <c r="B3" s="5"/>
      <c r="C3" s="5"/>
      <c r="D3" s="5"/>
      <c r="E3" s="5"/>
      <c r="F3" s="96"/>
      <c r="G3" s="96" t="s">
        <v>1</v>
      </c>
    </row>
    <row r="4" ht="20.25" customHeight="1" spans="1:7">
      <c r="A4" s="152" t="s">
        <v>103</v>
      </c>
      <c r="B4" s="153"/>
      <c r="C4" s="102" t="s">
        <v>29</v>
      </c>
      <c r="D4" s="138" t="s">
        <v>48</v>
      </c>
      <c r="E4" s="141"/>
      <c r="F4" s="142"/>
      <c r="G4" s="154" t="s">
        <v>49</v>
      </c>
    </row>
    <row r="5" ht="20.25" customHeight="1" spans="1:7">
      <c r="A5" s="155" t="s">
        <v>46</v>
      </c>
      <c r="B5" s="155" t="s">
        <v>47</v>
      </c>
      <c r="C5" s="105"/>
      <c r="D5" s="17" t="s">
        <v>31</v>
      </c>
      <c r="E5" s="17" t="s">
        <v>104</v>
      </c>
      <c r="F5" s="17" t="s">
        <v>105</v>
      </c>
      <c r="G5" s="89"/>
    </row>
    <row r="6" ht="19.5" customHeight="1" spans="1:7">
      <c r="A6" s="155" t="s">
        <v>106</v>
      </c>
      <c r="B6" s="155" t="s">
        <v>107</v>
      </c>
      <c r="C6" s="155" t="s">
        <v>108</v>
      </c>
      <c r="D6" s="17">
        <v>4</v>
      </c>
      <c r="E6" s="156" t="s">
        <v>109</v>
      </c>
      <c r="F6" s="156" t="s">
        <v>110</v>
      </c>
      <c r="G6" s="155" t="s">
        <v>111</v>
      </c>
    </row>
    <row r="7" ht="18" customHeight="1" spans="1:7">
      <c r="A7" s="19" t="s">
        <v>57</v>
      </c>
      <c r="B7" s="19" t="s">
        <v>58</v>
      </c>
      <c r="C7" s="20">
        <v>1517304.16</v>
      </c>
      <c r="D7" s="20">
        <v>1517304.16</v>
      </c>
      <c r="E7" s="20">
        <v>1452504.16</v>
      </c>
      <c r="F7" s="20">
        <v>64800</v>
      </c>
      <c r="G7" s="20"/>
    </row>
    <row r="8" ht="18" customHeight="1" spans="1:7">
      <c r="A8" s="93" t="s">
        <v>59</v>
      </c>
      <c r="B8" s="93" t="s">
        <v>60</v>
      </c>
      <c r="C8" s="20">
        <v>1517304.16</v>
      </c>
      <c r="D8" s="20">
        <v>1517304.16</v>
      </c>
      <c r="E8" s="20">
        <v>1452504.16</v>
      </c>
      <c r="F8" s="20">
        <v>64800</v>
      </c>
      <c r="G8" s="20"/>
    </row>
    <row r="9" ht="18" customHeight="1" spans="1:7">
      <c r="A9" s="157" t="s">
        <v>61</v>
      </c>
      <c r="B9" s="157" t="s">
        <v>62</v>
      </c>
      <c r="C9" s="20">
        <v>119100</v>
      </c>
      <c r="D9" s="20">
        <v>119100</v>
      </c>
      <c r="E9" s="20">
        <v>54300</v>
      </c>
      <c r="F9" s="20">
        <v>64800</v>
      </c>
      <c r="G9" s="20"/>
    </row>
    <row r="10" ht="18" customHeight="1" spans="1:7">
      <c r="A10" s="157" t="s">
        <v>63</v>
      </c>
      <c r="B10" s="157" t="s">
        <v>64</v>
      </c>
      <c r="C10" s="20">
        <v>1398204.16</v>
      </c>
      <c r="D10" s="20">
        <v>1398204.16</v>
      </c>
      <c r="E10" s="20">
        <v>1398204.16</v>
      </c>
      <c r="F10" s="20"/>
      <c r="G10" s="20"/>
    </row>
    <row r="11" ht="18" customHeight="1" spans="1:7">
      <c r="A11" s="19" t="s">
        <v>65</v>
      </c>
      <c r="B11" s="19" t="s">
        <v>66</v>
      </c>
      <c r="C11" s="20">
        <v>12888313.66</v>
      </c>
      <c r="D11" s="20">
        <v>12626111.66</v>
      </c>
      <c r="E11" s="20">
        <v>11940039.98</v>
      </c>
      <c r="F11" s="20">
        <v>686071.68</v>
      </c>
      <c r="G11" s="20">
        <v>262202</v>
      </c>
    </row>
    <row r="12" ht="18" customHeight="1" spans="1:7">
      <c r="A12" s="93" t="s">
        <v>67</v>
      </c>
      <c r="B12" s="93" t="s">
        <v>68</v>
      </c>
      <c r="C12" s="20">
        <v>11138161.68</v>
      </c>
      <c r="D12" s="20">
        <v>11017511.68</v>
      </c>
      <c r="E12" s="20">
        <v>10331440</v>
      </c>
      <c r="F12" s="20">
        <v>686071.68</v>
      </c>
      <c r="G12" s="20">
        <v>120650</v>
      </c>
    </row>
    <row r="13" ht="18" customHeight="1" spans="1:7">
      <c r="A13" s="157" t="s">
        <v>69</v>
      </c>
      <c r="B13" s="157" t="s">
        <v>70</v>
      </c>
      <c r="C13" s="20">
        <v>11137511.68</v>
      </c>
      <c r="D13" s="20">
        <v>11017511.68</v>
      </c>
      <c r="E13" s="20">
        <v>10331440</v>
      </c>
      <c r="F13" s="20">
        <v>686071.68</v>
      </c>
      <c r="G13" s="20">
        <v>120000</v>
      </c>
    </row>
    <row r="14" ht="18" customHeight="1" spans="1:7">
      <c r="A14" s="157" t="s">
        <v>71</v>
      </c>
      <c r="B14" s="157" t="s">
        <v>72</v>
      </c>
      <c r="C14" s="20">
        <v>650</v>
      </c>
      <c r="D14" s="20"/>
      <c r="E14" s="20"/>
      <c r="F14" s="20"/>
      <c r="G14" s="20">
        <v>650</v>
      </c>
    </row>
    <row r="15" ht="18" customHeight="1" spans="1:7">
      <c r="A15" s="93" t="s">
        <v>73</v>
      </c>
      <c r="B15" s="93" t="s">
        <v>74</v>
      </c>
      <c r="C15" s="20">
        <v>239975</v>
      </c>
      <c r="D15" s="20">
        <v>98423</v>
      </c>
      <c r="E15" s="20">
        <v>98423</v>
      </c>
      <c r="F15" s="20"/>
      <c r="G15" s="20">
        <v>141552</v>
      </c>
    </row>
    <row r="16" ht="18" customHeight="1" spans="1:7">
      <c r="A16" s="157" t="s">
        <v>75</v>
      </c>
      <c r="B16" s="157" t="s">
        <v>76</v>
      </c>
      <c r="C16" s="20">
        <v>239975</v>
      </c>
      <c r="D16" s="20">
        <v>98423</v>
      </c>
      <c r="E16" s="20">
        <v>98423</v>
      </c>
      <c r="F16" s="20"/>
      <c r="G16" s="20">
        <v>141552</v>
      </c>
    </row>
    <row r="17" ht="18" customHeight="1" spans="1:7">
      <c r="A17" s="93" t="s">
        <v>77</v>
      </c>
      <c r="B17" s="93" t="s">
        <v>78</v>
      </c>
      <c r="C17" s="20">
        <v>1510176.98</v>
      </c>
      <c r="D17" s="20">
        <v>1510176.98</v>
      </c>
      <c r="E17" s="20">
        <v>1510176.98</v>
      </c>
      <c r="F17" s="20"/>
      <c r="G17" s="20"/>
    </row>
    <row r="18" ht="18" customHeight="1" spans="1:7">
      <c r="A18" s="157" t="s">
        <v>79</v>
      </c>
      <c r="B18" s="157" t="s">
        <v>80</v>
      </c>
      <c r="C18" s="20">
        <v>725030.88</v>
      </c>
      <c r="D18" s="20">
        <v>725030.88</v>
      </c>
      <c r="E18" s="20">
        <v>725030.88</v>
      </c>
      <c r="F18" s="20"/>
      <c r="G18" s="20"/>
    </row>
    <row r="19" ht="18" customHeight="1" spans="1:7">
      <c r="A19" s="157" t="s">
        <v>81</v>
      </c>
      <c r="B19" s="157" t="s">
        <v>82</v>
      </c>
      <c r="C19" s="20">
        <v>700505</v>
      </c>
      <c r="D19" s="20">
        <v>700505</v>
      </c>
      <c r="E19" s="20">
        <v>700505</v>
      </c>
      <c r="F19" s="20"/>
      <c r="G19" s="20"/>
    </row>
    <row r="20" ht="18" customHeight="1" spans="1:7">
      <c r="A20" s="157" t="s">
        <v>83</v>
      </c>
      <c r="B20" s="157" t="s">
        <v>84</v>
      </c>
      <c r="C20" s="20">
        <v>84641.1</v>
      </c>
      <c r="D20" s="20">
        <v>84641.1</v>
      </c>
      <c r="E20" s="20">
        <v>84641.1</v>
      </c>
      <c r="F20" s="20"/>
      <c r="G20" s="20"/>
    </row>
    <row r="21" ht="18" customHeight="1" spans="1:7">
      <c r="A21" s="19" t="s">
        <v>85</v>
      </c>
      <c r="B21" s="19" t="s">
        <v>86</v>
      </c>
      <c r="C21" s="20">
        <v>1143811.2</v>
      </c>
      <c r="D21" s="20">
        <v>1143811.2</v>
      </c>
      <c r="E21" s="20">
        <v>1143811.2</v>
      </c>
      <c r="F21" s="20"/>
      <c r="G21" s="20"/>
    </row>
    <row r="22" ht="18" customHeight="1" spans="1:7">
      <c r="A22" s="93" t="s">
        <v>87</v>
      </c>
      <c r="B22" s="93" t="s">
        <v>88</v>
      </c>
      <c r="C22" s="20">
        <v>1143811.2</v>
      </c>
      <c r="D22" s="20">
        <v>1143811.2</v>
      </c>
      <c r="E22" s="20">
        <v>1143811.2</v>
      </c>
      <c r="F22" s="20"/>
      <c r="G22" s="20"/>
    </row>
    <row r="23" ht="18" customHeight="1" spans="1:7">
      <c r="A23" s="157" t="s">
        <v>89</v>
      </c>
      <c r="B23" s="157" t="s">
        <v>90</v>
      </c>
      <c r="C23" s="20">
        <v>1143811.2</v>
      </c>
      <c r="D23" s="20">
        <v>1143811.2</v>
      </c>
      <c r="E23" s="20">
        <v>1143811.2</v>
      </c>
      <c r="F23" s="20"/>
      <c r="G23" s="20"/>
    </row>
    <row r="24" ht="18" customHeight="1" spans="1:7">
      <c r="A24" s="158" t="s">
        <v>91</v>
      </c>
      <c r="B24" s="159" t="s">
        <v>91</v>
      </c>
      <c r="C24" s="20">
        <v>15549429.02</v>
      </c>
      <c r="D24" s="20">
        <v>15287227.02</v>
      </c>
      <c r="E24" s="20">
        <v>14536355.34</v>
      </c>
      <c r="F24" s="20">
        <v>750871.68</v>
      </c>
      <c r="G24" s="20">
        <v>262202</v>
      </c>
    </row>
  </sheetData>
  <mergeCells count="7">
    <mergeCell ref="A2:G2"/>
    <mergeCell ref="A3:E3"/>
    <mergeCell ref="A4:B4"/>
    <mergeCell ref="D4:F4"/>
    <mergeCell ref="A24:B24"/>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555555555556" defaultRowHeight="14.25" customHeight="1" outlineLevelRow="6" outlineLevelCol="5"/>
  <cols>
    <col min="1" max="2" width="32" customWidth="1"/>
    <col min="3" max="6" width="30.1555555555556" customWidth="1"/>
  </cols>
  <sheetData>
    <row r="1" customHeight="1" spans="1:6">
      <c r="A1" s="146"/>
      <c r="B1" s="146"/>
      <c r="C1" s="67"/>
      <c r="D1" s="147"/>
      <c r="F1" s="148" t="s">
        <v>112</v>
      </c>
    </row>
    <row r="2" ht="32.25" customHeight="1" spans="1:6">
      <c r="A2" s="101" t="str">
        <f>"2025"&amp;"年一般公共预算“三公”经费支出预算表"</f>
        <v>2025年一般公共预算“三公”经费支出预算表</v>
      </c>
      <c r="B2" s="149"/>
      <c r="C2" s="149"/>
      <c r="D2" s="149"/>
      <c r="E2" s="149"/>
      <c r="F2" s="149"/>
    </row>
    <row r="3" ht="18.75" customHeight="1" spans="1:6">
      <c r="A3" s="150" t="str">
        <f>"单位名称："&amp;"景洪市勐罕中心卫生院"</f>
        <v>单位名称：景洪市勐罕中心卫生院</v>
      </c>
      <c r="B3" s="149"/>
      <c r="C3" s="149"/>
      <c r="D3" s="149"/>
      <c r="E3" s="149"/>
      <c r="F3" s="35" t="s">
        <v>113</v>
      </c>
    </row>
    <row r="4" ht="19.5" customHeight="1" spans="1:6">
      <c r="A4" s="9" t="s">
        <v>114</v>
      </c>
      <c r="B4" s="25" t="s">
        <v>115</v>
      </c>
      <c r="C4" s="10" t="s">
        <v>116</v>
      </c>
      <c r="D4" s="11"/>
      <c r="E4" s="12"/>
      <c r="F4" s="25" t="s">
        <v>117</v>
      </c>
    </row>
    <row r="5" ht="19.5" customHeight="1" spans="1:6">
      <c r="A5" s="16"/>
      <c r="B5" s="27"/>
      <c r="C5" s="17" t="s">
        <v>31</v>
      </c>
      <c r="D5" s="17" t="s">
        <v>118</v>
      </c>
      <c r="E5" s="17" t="s">
        <v>119</v>
      </c>
      <c r="F5" s="27"/>
    </row>
    <row r="6" ht="18.75" customHeight="1" spans="1:6">
      <c r="A6" s="39">
        <v>1</v>
      </c>
      <c r="B6" s="39">
        <v>2</v>
      </c>
      <c r="C6" s="36">
        <v>3</v>
      </c>
      <c r="D6" s="39">
        <v>4</v>
      </c>
      <c r="E6" s="39">
        <v>5</v>
      </c>
      <c r="F6" s="39">
        <v>6</v>
      </c>
    </row>
    <row r="7" ht="24" customHeight="1" spans="1:6">
      <c r="A7" s="20">
        <v>143724.2</v>
      </c>
      <c r="B7" s="20"/>
      <c r="C7" s="20">
        <v>54584.11</v>
      </c>
      <c r="D7" s="20"/>
      <c r="E7" s="20">
        <v>54584.11</v>
      </c>
      <c r="F7" s="20">
        <v>89140.09</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9"/>
  <sheetViews>
    <sheetView showZeros="0" workbookViewId="0">
      <selection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4"/>
      <c r="D1" s="135"/>
      <c r="E1" s="135"/>
      <c r="F1" s="135"/>
      <c r="G1" s="135"/>
      <c r="H1" s="68"/>
      <c r="I1" s="68"/>
      <c r="J1" s="2"/>
      <c r="K1" s="68"/>
      <c r="L1" s="68"/>
      <c r="M1" s="68"/>
      <c r="N1" s="68"/>
      <c r="O1" s="2"/>
      <c r="P1" s="2"/>
      <c r="Q1" s="2"/>
      <c r="R1" s="68"/>
      <c r="V1" s="134"/>
      <c r="X1" s="3" t="s">
        <v>120</v>
      </c>
    </row>
    <row r="2" ht="39.75" customHeight="1" spans="1:24">
      <c r="A2" s="136" t="str">
        <f>"2025"&amp;"年部门基本支出预算表"</f>
        <v>2025年部门基本支出预算表</v>
      </c>
      <c r="B2" s="136"/>
      <c r="C2" s="136"/>
      <c r="D2" s="136"/>
      <c r="E2" s="136"/>
      <c r="F2" s="136"/>
      <c r="G2" s="136"/>
      <c r="H2" s="136"/>
      <c r="I2" s="136"/>
      <c r="J2" s="136"/>
      <c r="K2" s="136"/>
      <c r="L2" s="136"/>
      <c r="M2" s="136"/>
      <c r="N2" s="136"/>
      <c r="O2" s="136"/>
      <c r="P2" s="136"/>
      <c r="Q2" s="136"/>
      <c r="R2" s="136"/>
      <c r="S2" s="136"/>
      <c r="T2" s="136"/>
      <c r="U2" s="136"/>
      <c r="V2" s="136"/>
      <c r="W2" s="136"/>
      <c r="X2" s="136"/>
    </row>
    <row r="3" ht="18.75" customHeight="1" spans="1:24">
      <c r="A3" s="5" t="str">
        <f>"单位名称："&amp;"景洪市勐罕中心卫生院"</f>
        <v>单位名称：景洪市勐罕中心卫生院</v>
      </c>
      <c r="B3" s="5"/>
      <c r="C3" s="5"/>
      <c r="D3" s="5"/>
      <c r="E3" s="5"/>
      <c r="F3" s="5"/>
      <c r="G3" s="5"/>
      <c r="H3" s="137"/>
      <c r="I3" s="137"/>
      <c r="J3" s="6"/>
      <c r="K3" s="137"/>
      <c r="L3" s="137"/>
      <c r="M3" s="137"/>
      <c r="N3" s="137"/>
      <c r="O3" s="6"/>
      <c r="P3" s="6"/>
      <c r="Q3" s="6"/>
      <c r="R3" s="137"/>
      <c r="S3" s="34"/>
      <c r="T3" s="34"/>
      <c r="U3" s="34"/>
      <c r="V3" s="145"/>
      <c r="W3" s="34"/>
      <c r="X3" s="7" t="s">
        <v>113</v>
      </c>
    </row>
    <row r="4" ht="18" customHeight="1" spans="1:24">
      <c r="A4" s="8" t="s">
        <v>121</v>
      </c>
      <c r="B4" s="8" t="s">
        <v>122</v>
      </c>
      <c r="C4" s="8" t="s">
        <v>123</v>
      </c>
      <c r="D4" s="8" t="s">
        <v>124</v>
      </c>
      <c r="E4" s="8" t="s">
        <v>125</v>
      </c>
      <c r="F4" s="8" t="s">
        <v>126</v>
      </c>
      <c r="G4" s="8" t="s">
        <v>127</v>
      </c>
      <c r="H4" s="138" t="s">
        <v>128</v>
      </c>
      <c r="I4" s="141" t="s">
        <v>128</v>
      </c>
      <c r="J4" s="141"/>
      <c r="K4" s="141"/>
      <c r="L4" s="141"/>
      <c r="M4" s="141"/>
      <c r="N4" s="141"/>
      <c r="O4" s="141"/>
      <c r="P4" s="141"/>
      <c r="Q4" s="141"/>
      <c r="R4" s="141" t="s">
        <v>35</v>
      </c>
      <c r="S4" s="141" t="s">
        <v>51</v>
      </c>
      <c r="T4" s="141"/>
      <c r="U4" s="141"/>
      <c r="V4" s="141"/>
      <c r="W4" s="141"/>
      <c r="X4" s="142"/>
    </row>
    <row r="5" ht="18" customHeight="1" spans="1:24">
      <c r="A5" s="13"/>
      <c r="B5" s="13"/>
      <c r="C5" s="13"/>
      <c r="D5" s="13"/>
      <c r="E5" s="13"/>
      <c r="F5" s="13"/>
      <c r="G5" s="13"/>
      <c r="H5" s="102" t="s">
        <v>129</v>
      </c>
      <c r="I5" s="138" t="s">
        <v>32</v>
      </c>
      <c r="J5" s="141"/>
      <c r="K5" s="141"/>
      <c r="L5" s="141"/>
      <c r="M5" s="141"/>
      <c r="N5" s="142"/>
      <c r="O5" s="10" t="s">
        <v>130</v>
      </c>
      <c r="P5" s="11"/>
      <c r="Q5" s="12"/>
      <c r="R5" s="8" t="s">
        <v>35</v>
      </c>
      <c r="S5" s="138" t="s">
        <v>51</v>
      </c>
      <c r="T5" s="141" t="s">
        <v>38</v>
      </c>
      <c r="U5" s="141" t="s">
        <v>51</v>
      </c>
      <c r="V5" s="141" t="s">
        <v>40</v>
      </c>
      <c r="W5" s="141" t="s">
        <v>41</v>
      </c>
      <c r="X5" s="142" t="s">
        <v>42</v>
      </c>
    </row>
    <row r="6" ht="18.75" customHeight="1" spans="1:24">
      <c r="A6" s="13"/>
      <c r="B6" s="13"/>
      <c r="C6" s="13"/>
      <c r="D6" s="13"/>
      <c r="E6" s="13"/>
      <c r="F6" s="13"/>
      <c r="G6" s="13"/>
      <c r="H6" s="139"/>
      <c r="I6" s="143" t="s">
        <v>131</v>
      </c>
      <c r="J6" s="144" t="s">
        <v>132</v>
      </c>
      <c r="K6" s="8" t="s">
        <v>133</v>
      </c>
      <c r="L6" s="8" t="s">
        <v>134</v>
      </c>
      <c r="M6" s="8" t="s">
        <v>135</v>
      </c>
      <c r="N6" s="8" t="s">
        <v>136</v>
      </c>
      <c r="O6" s="8" t="s">
        <v>32</v>
      </c>
      <c r="P6" s="8" t="s">
        <v>33</v>
      </c>
      <c r="Q6" s="8" t="s">
        <v>34</v>
      </c>
      <c r="R6" s="13"/>
      <c r="S6" s="8" t="s">
        <v>31</v>
      </c>
      <c r="T6" s="8" t="s">
        <v>38</v>
      </c>
      <c r="U6" s="8" t="s">
        <v>137</v>
      </c>
      <c r="V6" s="8" t="s">
        <v>40</v>
      </c>
      <c r="W6" s="8" t="s">
        <v>41</v>
      </c>
      <c r="X6" s="8" t="s">
        <v>42</v>
      </c>
    </row>
    <row r="7" ht="37.5" customHeight="1" spans="1:24">
      <c r="A7" s="15"/>
      <c r="B7" s="15"/>
      <c r="C7" s="15"/>
      <c r="D7" s="15"/>
      <c r="E7" s="15"/>
      <c r="F7" s="15"/>
      <c r="G7" s="15"/>
      <c r="H7" s="105"/>
      <c r="I7" s="88" t="s">
        <v>31</v>
      </c>
      <c r="J7" s="88" t="s">
        <v>138</v>
      </c>
      <c r="K7" s="15" t="s">
        <v>132</v>
      </c>
      <c r="L7" s="15" t="s">
        <v>134</v>
      </c>
      <c r="M7" s="15" t="s">
        <v>135</v>
      </c>
      <c r="N7" s="15" t="s">
        <v>136</v>
      </c>
      <c r="O7" s="15" t="s">
        <v>134</v>
      </c>
      <c r="P7" s="15" t="s">
        <v>135</v>
      </c>
      <c r="Q7" s="15" t="s">
        <v>136</v>
      </c>
      <c r="R7" s="15" t="s">
        <v>35</v>
      </c>
      <c r="S7" s="15" t="s">
        <v>31</v>
      </c>
      <c r="T7" s="15" t="s">
        <v>38</v>
      </c>
      <c r="U7" s="15" t="s">
        <v>137</v>
      </c>
      <c r="V7" s="15" t="s">
        <v>40</v>
      </c>
      <c r="W7" s="15" t="s">
        <v>41</v>
      </c>
      <c r="X7" s="15" t="s">
        <v>42</v>
      </c>
    </row>
    <row r="8" ht="19.5" customHeight="1" spans="1:24">
      <c r="A8" s="140">
        <v>1</v>
      </c>
      <c r="B8" s="140">
        <v>2</v>
      </c>
      <c r="C8" s="140">
        <v>3</v>
      </c>
      <c r="D8" s="140">
        <v>4</v>
      </c>
      <c r="E8" s="140">
        <v>5</v>
      </c>
      <c r="F8" s="140">
        <v>6</v>
      </c>
      <c r="G8" s="140">
        <v>7</v>
      </c>
      <c r="H8" s="140">
        <v>8</v>
      </c>
      <c r="I8" s="140">
        <v>9</v>
      </c>
      <c r="J8" s="140">
        <v>10</v>
      </c>
      <c r="K8" s="140">
        <v>11</v>
      </c>
      <c r="L8" s="140">
        <v>12</v>
      </c>
      <c r="M8" s="140">
        <v>13</v>
      </c>
      <c r="N8" s="140">
        <v>14</v>
      </c>
      <c r="O8" s="140">
        <v>15</v>
      </c>
      <c r="P8" s="140">
        <v>16</v>
      </c>
      <c r="Q8" s="140">
        <v>17</v>
      </c>
      <c r="R8" s="140">
        <v>18</v>
      </c>
      <c r="S8" s="140">
        <v>19</v>
      </c>
      <c r="T8" s="140">
        <v>20</v>
      </c>
      <c r="U8" s="140">
        <v>21</v>
      </c>
      <c r="V8" s="140">
        <v>22</v>
      </c>
      <c r="W8" s="140">
        <v>23</v>
      </c>
      <c r="X8" s="140">
        <v>24</v>
      </c>
    </row>
    <row r="9" ht="21" customHeight="1" spans="1:24">
      <c r="A9" s="19" t="s">
        <v>44</v>
      </c>
      <c r="B9" s="19" t="s">
        <v>139</v>
      </c>
      <c r="C9" s="19" t="s">
        <v>140</v>
      </c>
      <c r="D9" s="19" t="s">
        <v>69</v>
      </c>
      <c r="E9" s="19" t="s">
        <v>70</v>
      </c>
      <c r="F9" s="19" t="s">
        <v>141</v>
      </c>
      <c r="G9" s="19" t="s">
        <v>142</v>
      </c>
      <c r="H9" s="20">
        <v>3503712</v>
      </c>
      <c r="I9" s="20">
        <v>3503712</v>
      </c>
      <c r="J9" s="20"/>
      <c r="K9" s="20"/>
      <c r="L9" s="20"/>
      <c r="M9" s="20">
        <v>3503712</v>
      </c>
      <c r="N9" s="20"/>
      <c r="O9" s="20"/>
      <c r="P9" s="20"/>
      <c r="Q9" s="20"/>
      <c r="R9" s="20"/>
      <c r="S9" s="20"/>
      <c r="T9" s="20"/>
      <c r="U9" s="20"/>
      <c r="V9" s="20"/>
      <c r="W9" s="20"/>
      <c r="X9" s="20"/>
    </row>
    <row r="10" ht="21" customHeight="1" spans="1:24">
      <c r="A10" s="19" t="s">
        <v>44</v>
      </c>
      <c r="B10" s="19" t="s">
        <v>139</v>
      </c>
      <c r="C10" s="19" t="s">
        <v>140</v>
      </c>
      <c r="D10" s="19" t="s">
        <v>69</v>
      </c>
      <c r="E10" s="19" t="s">
        <v>70</v>
      </c>
      <c r="F10" s="19" t="s">
        <v>143</v>
      </c>
      <c r="G10" s="19" t="s">
        <v>144</v>
      </c>
      <c r="H10" s="20">
        <v>402756</v>
      </c>
      <c r="I10" s="20">
        <v>402756</v>
      </c>
      <c r="J10" s="20"/>
      <c r="K10" s="20"/>
      <c r="L10" s="20"/>
      <c r="M10" s="20">
        <v>402756</v>
      </c>
      <c r="N10" s="20"/>
      <c r="O10" s="20"/>
      <c r="P10" s="20"/>
      <c r="Q10" s="20"/>
      <c r="R10" s="20"/>
      <c r="S10" s="20"/>
      <c r="T10" s="20"/>
      <c r="U10" s="20"/>
      <c r="V10" s="20"/>
      <c r="W10" s="20"/>
      <c r="X10" s="20"/>
    </row>
    <row r="11" ht="21" customHeight="1" spans="1:24">
      <c r="A11" s="19" t="s">
        <v>44</v>
      </c>
      <c r="B11" s="19" t="s">
        <v>139</v>
      </c>
      <c r="C11" s="19" t="s">
        <v>140</v>
      </c>
      <c r="D11" s="19" t="s">
        <v>69</v>
      </c>
      <c r="E11" s="19" t="s">
        <v>70</v>
      </c>
      <c r="F11" s="19" t="s">
        <v>145</v>
      </c>
      <c r="G11" s="19" t="s">
        <v>146</v>
      </c>
      <c r="H11" s="20">
        <v>3031152</v>
      </c>
      <c r="I11" s="20">
        <v>3031152</v>
      </c>
      <c r="J11" s="20"/>
      <c r="K11" s="20"/>
      <c r="L11" s="20"/>
      <c r="M11" s="20">
        <v>3031152</v>
      </c>
      <c r="N11" s="20"/>
      <c r="O11" s="20"/>
      <c r="P11" s="20"/>
      <c r="Q11" s="20"/>
      <c r="R11" s="20"/>
      <c r="S11" s="20"/>
      <c r="T11" s="20"/>
      <c r="U11" s="20"/>
      <c r="V11" s="20"/>
      <c r="W11" s="20"/>
      <c r="X11" s="20"/>
    </row>
    <row r="12" ht="21" customHeight="1" spans="1:24">
      <c r="A12" s="19" t="s">
        <v>44</v>
      </c>
      <c r="B12" s="19" t="s">
        <v>139</v>
      </c>
      <c r="C12" s="19" t="s">
        <v>140</v>
      </c>
      <c r="D12" s="19" t="s">
        <v>69</v>
      </c>
      <c r="E12" s="19" t="s">
        <v>70</v>
      </c>
      <c r="F12" s="19" t="s">
        <v>145</v>
      </c>
      <c r="G12" s="19" t="s">
        <v>146</v>
      </c>
      <c r="H12" s="20">
        <v>1007460</v>
      </c>
      <c r="I12" s="20">
        <v>1007460</v>
      </c>
      <c r="J12" s="20"/>
      <c r="K12" s="20"/>
      <c r="L12" s="20"/>
      <c r="M12" s="20">
        <v>1007460</v>
      </c>
      <c r="N12" s="20"/>
      <c r="O12" s="20"/>
      <c r="P12" s="20"/>
      <c r="Q12" s="20"/>
      <c r="R12" s="20"/>
      <c r="S12" s="20"/>
      <c r="T12" s="20"/>
      <c r="U12" s="20"/>
      <c r="V12" s="20"/>
      <c r="W12" s="20"/>
      <c r="X12" s="20"/>
    </row>
    <row r="13" ht="21" customHeight="1" spans="1:24">
      <c r="A13" s="19" t="s">
        <v>44</v>
      </c>
      <c r="B13" s="19" t="s">
        <v>139</v>
      </c>
      <c r="C13" s="19" t="s">
        <v>140</v>
      </c>
      <c r="D13" s="19" t="s">
        <v>69</v>
      </c>
      <c r="E13" s="19" t="s">
        <v>70</v>
      </c>
      <c r="F13" s="19" t="s">
        <v>145</v>
      </c>
      <c r="G13" s="19" t="s">
        <v>146</v>
      </c>
      <c r="H13" s="20">
        <v>291976</v>
      </c>
      <c r="I13" s="20">
        <v>291976</v>
      </c>
      <c r="J13" s="20"/>
      <c r="K13" s="20"/>
      <c r="L13" s="20"/>
      <c r="M13" s="20">
        <v>291976</v>
      </c>
      <c r="N13" s="20"/>
      <c r="O13" s="20"/>
      <c r="P13" s="20"/>
      <c r="Q13" s="20"/>
      <c r="R13" s="20"/>
      <c r="S13" s="20"/>
      <c r="T13" s="20"/>
      <c r="U13" s="20"/>
      <c r="V13" s="20"/>
      <c r="W13" s="20"/>
      <c r="X13" s="20"/>
    </row>
    <row r="14" ht="28" customHeight="1" spans="1:24">
      <c r="A14" s="19" t="s">
        <v>44</v>
      </c>
      <c r="B14" s="19" t="s">
        <v>147</v>
      </c>
      <c r="C14" s="19" t="s">
        <v>148</v>
      </c>
      <c r="D14" s="19" t="s">
        <v>63</v>
      </c>
      <c r="E14" s="19" t="s">
        <v>64</v>
      </c>
      <c r="F14" s="19" t="s">
        <v>149</v>
      </c>
      <c r="G14" s="19" t="s">
        <v>150</v>
      </c>
      <c r="H14" s="20">
        <v>1398204.16</v>
      </c>
      <c r="I14" s="20">
        <v>1398204.16</v>
      </c>
      <c r="J14" s="20"/>
      <c r="K14" s="20"/>
      <c r="L14" s="20"/>
      <c r="M14" s="20">
        <v>1398204.16</v>
      </c>
      <c r="N14" s="20"/>
      <c r="O14" s="20"/>
      <c r="P14" s="20"/>
      <c r="Q14" s="20"/>
      <c r="R14" s="20"/>
      <c r="S14" s="20"/>
      <c r="T14" s="20"/>
      <c r="U14" s="20"/>
      <c r="V14" s="20"/>
      <c r="W14" s="20"/>
      <c r="X14" s="20"/>
    </row>
    <row r="15" ht="21" customHeight="1" spans="1:24">
      <c r="A15" s="19" t="s">
        <v>44</v>
      </c>
      <c r="B15" s="19" t="s">
        <v>147</v>
      </c>
      <c r="C15" s="19" t="s">
        <v>148</v>
      </c>
      <c r="D15" s="19" t="s">
        <v>79</v>
      </c>
      <c r="E15" s="19" t="s">
        <v>80</v>
      </c>
      <c r="F15" s="19" t="s">
        <v>151</v>
      </c>
      <c r="G15" s="19" t="s">
        <v>152</v>
      </c>
      <c r="H15" s="20">
        <v>725030.88</v>
      </c>
      <c r="I15" s="20">
        <v>725030.88</v>
      </c>
      <c r="J15" s="20"/>
      <c r="K15" s="20"/>
      <c r="L15" s="20"/>
      <c r="M15" s="20">
        <v>725030.88</v>
      </c>
      <c r="N15" s="20"/>
      <c r="O15" s="20"/>
      <c r="P15" s="20"/>
      <c r="Q15" s="20"/>
      <c r="R15" s="20"/>
      <c r="S15" s="20"/>
      <c r="T15" s="20"/>
      <c r="U15" s="20"/>
      <c r="V15" s="20"/>
      <c r="W15" s="20"/>
      <c r="X15" s="20"/>
    </row>
    <row r="16" ht="21" customHeight="1" spans="1:24">
      <c r="A16" s="19" t="s">
        <v>44</v>
      </c>
      <c r="B16" s="19" t="s">
        <v>147</v>
      </c>
      <c r="C16" s="19" t="s">
        <v>148</v>
      </c>
      <c r="D16" s="19" t="s">
        <v>81</v>
      </c>
      <c r="E16" s="19" t="s">
        <v>82</v>
      </c>
      <c r="F16" s="19" t="s">
        <v>153</v>
      </c>
      <c r="G16" s="19" t="s">
        <v>154</v>
      </c>
      <c r="H16" s="20">
        <v>700505</v>
      </c>
      <c r="I16" s="20">
        <v>700505</v>
      </c>
      <c r="J16" s="20"/>
      <c r="K16" s="20"/>
      <c r="L16" s="20"/>
      <c r="M16" s="20">
        <v>700505</v>
      </c>
      <c r="N16" s="20"/>
      <c r="O16" s="20"/>
      <c r="P16" s="20"/>
      <c r="Q16" s="20"/>
      <c r="R16" s="20"/>
      <c r="S16" s="20"/>
      <c r="T16" s="20"/>
      <c r="U16" s="20"/>
      <c r="V16" s="20"/>
      <c r="W16" s="20"/>
      <c r="X16" s="20"/>
    </row>
    <row r="17" ht="21" customHeight="1" spans="1:24">
      <c r="A17" s="19" t="s">
        <v>44</v>
      </c>
      <c r="B17" s="19" t="s">
        <v>147</v>
      </c>
      <c r="C17" s="19" t="s">
        <v>148</v>
      </c>
      <c r="D17" s="19" t="s">
        <v>83</v>
      </c>
      <c r="E17" s="19" t="s">
        <v>84</v>
      </c>
      <c r="F17" s="19" t="s">
        <v>155</v>
      </c>
      <c r="G17" s="19" t="s">
        <v>156</v>
      </c>
      <c r="H17" s="20">
        <v>34955.1</v>
      </c>
      <c r="I17" s="20">
        <v>34955.1</v>
      </c>
      <c r="J17" s="20"/>
      <c r="K17" s="20"/>
      <c r="L17" s="20"/>
      <c r="M17" s="20">
        <v>34955.1</v>
      </c>
      <c r="N17" s="20"/>
      <c r="O17" s="20"/>
      <c r="P17" s="20"/>
      <c r="Q17" s="20"/>
      <c r="R17" s="20"/>
      <c r="S17" s="20"/>
      <c r="T17" s="20"/>
      <c r="U17" s="20"/>
      <c r="V17" s="20"/>
      <c r="W17" s="20"/>
      <c r="X17" s="20"/>
    </row>
    <row r="18" ht="21" customHeight="1" spans="1:24">
      <c r="A18" s="19" t="s">
        <v>44</v>
      </c>
      <c r="B18" s="19" t="s">
        <v>147</v>
      </c>
      <c r="C18" s="19" t="s">
        <v>148</v>
      </c>
      <c r="D18" s="19" t="s">
        <v>83</v>
      </c>
      <c r="E18" s="19" t="s">
        <v>84</v>
      </c>
      <c r="F18" s="19" t="s">
        <v>155</v>
      </c>
      <c r="G18" s="19" t="s">
        <v>156</v>
      </c>
      <c r="H18" s="20">
        <v>49686</v>
      </c>
      <c r="I18" s="20">
        <v>49686</v>
      </c>
      <c r="J18" s="20"/>
      <c r="K18" s="20"/>
      <c r="L18" s="20"/>
      <c r="M18" s="20">
        <v>49686</v>
      </c>
      <c r="N18" s="20"/>
      <c r="O18" s="20"/>
      <c r="P18" s="20"/>
      <c r="Q18" s="20"/>
      <c r="R18" s="20"/>
      <c r="S18" s="20"/>
      <c r="T18" s="20"/>
      <c r="U18" s="20"/>
      <c r="V18" s="20"/>
      <c r="W18" s="20"/>
      <c r="X18" s="20"/>
    </row>
    <row r="19" ht="21" customHeight="1" spans="1:24">
      <c r="A19" s="19" t="s">
        <v>44</v>
      </c>
      <c r="B19" s="19" t="s">
        <v>157</v>
      </c>
      <c r="C19" s="19" t="s">
        <v>90</v>
      </c>
      <c r="D19" s="19" t="s">
        <v>89</v>
      </c>
      <c r="E19" s="19" t="s">
        <v>90</v>
      </c>
      <c r="F19" s="19" t="s">
        <v>158</v>
      </c>
      <c r="G19" s="19" t="s">
        <v>90</v>
      </c>
      <c r="H19" s="20">
        <v>1143811.2</v>
      </c>
      <c r="I19" s="20">
        <v>1143811.2</v>
      </c>
      <c r="J19" s="20"/>
      <c r="K19" s="20"/>
      <c r="L19" s="20"/>
      <c r="M19" s="20">
        <v>1143811.2</v>
      </c>
      <c r="N19" s="20"/>
      <c r="O19" s="20"/>
      <c r="P19" s="20"/>
      <c r="Q19" s="20"/>
      <c r="R19" s="20"/>
      <c r="S19" s="20"/>
      <c r="T19" s="20"/>
      <c r="U19" s="20"/>
      <c r="V19" s="20"/>
      <c r="W19" s="20"/>
      <c r="X19" s="20"/>
    </row>
    <row r="20" ht="21" customHeight="1" spans="1:24">
      <c r="A20" s="19" t="s">
        <v>44</v>
      </c>
      <c r="B20" s="19" t="s">
        <v>159</v>
      </c>
      <c r="C20" s="19" t="s">
        <v>160</v>
      </c>
      <c r="D20" s="19" t="s">
        <v>69</v>
      </c>
      <c r="E20" s="19" t="s">
        <v>70</v>
      </c>
      <c r="F20" s="19" t="s">
        <v>161</v>
      </c>
      <c r="G20" s="19" t="s">
        <v>160</v>
      </c>
      <c r="H20" s="20">
        <v>184795.68</v>
      </c>
      <c r="I20" s="20">
        <v>184795.68</v>
      </c>
      <c r="J20" s="20"/>
      <c r="K20" s="20"/>
      <c r="L20" s="20"/>
      <c r="M20" s="20">
        <v>184795.68</v>
      </c>
      <c r="N20" s="20"/>
      <c r="O20" s="20"/>
      <c r="P20" s="20"/>
      <c r="Q20" s="20"/>
      <c r="R20" s="20"/>
      <c r="S20" s="20"/>
      <c r="T20" s="20"/>
      <c r="U20" s="20"/>
      <c r="V20" s="20"/>
      <c r="W20" s="20"/>
      <c r="X20" s="20"/>
    </row>
    <row r="21" ht="21" customHeight="1" spans="1:24">
      <c r="A21" s="19" t="s">
        <v>44</v>
      </c>
      <c r="B21" s="19" t="s">
        <v>162</v>
      </c>
      <c r="C21" s="19" t="s">
        <v>163</v>
      </c>
      <c r="D21" s="19" t="s">
        <v>69</v>
      </c>
      <c r="E21" s="19" t="s">
        <v>70</v>
      </c>
      <c r="F21" s="19" t="s">
        <v>164</v>
      </c>
      <c r="G21" s="19" t="s">
        <v>163</v>
      </c>
      <c r="H21" s="20">
        <v>1776</v>
      </c>
      <c r="I21" s="20">
        <v>1776</v>
      </c>
      <c r="J21" s="20"/>
      <c r="K21" s="20"/>
      <c r="L21" s="20"/>
      <c r="M21" s="20">
        <v>1776</v>
      </c>
      <c r="N21" s="20"/>
      <c r="O21" s="20"/>
      <c r="P21" s="20"/>
      <c r="Q21" s="20"/>
      <c r="R21" s="20"/>
      <c r="S21" s="20"/>
      <c r="T21" s="20"/>
      <c r="U21" s="20"/>
      <c r="V21" s="20"/>
      <c r="W21" s="20"/>
      <c r="X21" s="20"/>
    </row>
    <row r="22" ht="21" customHeight="1" spans="1:24">
      <c r="A22" s="19" t="s">
        <v>44</v>
      </c>
      <c r="B22" s="19" t="s">
        <v>165</v>
      </c>
      <c r="C22" s="19" t="s">
        <v>166</v>
      </c>
      <c r="D22" s="19" t="s">
        <v>69</v>
      </c>
      <c r="E22" s="19" t="s">
        <v>70</v>
      </c>
      <c r="F22" s="19" t="s">
        <v>167</v>
      </c>
      <c r="G22" s="19" t="s">
        <v>168</v>
      </c>
      <c r="H22" s="20">
        <v>50000</v>
      </c>
      <c r="I22" s="20">
        <v>50000</v>
      </c>
      <c r="J22" s="20"/>
      <c r="K22" s="20"/>
      <c r="L22" s="20"/>
      <c r="M22" s="20">
        <v>50000</v>
      </c>
      <c r="N22" s="20"/>
      <c r="O22" s="20"/>
      <c r="P22" s="20"/>
      <c r="Q22" s="20"/>
      <c r="R22" s="20"/>
      <c r="S22" s="20"/>
      <c r="T22" s="20"/>
      <c r="U22" s="20"/>
      <c r="V22" s="20"/>
      <c r="W22" s="20"/>
      <c r="X22" s="20"/>
    </row>
    <row r="23" ht="21" customHeight="1" spans="1:24">
      <c r="A23" s="19" t="s">
        <v>44</v>
      </c>
      <c r="B23" s="19" t="s">
        <v>165</v>
      </c>
      <c r="C23" s="19" t="s">
        <v>166</v>
      </c>
      <c r="D23" s="19" t="s">
        <v>69</v>
      </c>
      <c r="E23" s="19" t="s">
        <v>70</v>
      </c>
      <c r="F23" s="19" t="s">
        <v>169</v>
      </c>
      <c r="G23" s="19" t="s">
        <v>170</v>
      </c>
      <c r="H23" s="20">
        <v>80000</v>
      </c>
      <c r="I23" s="20">
        <v>80000</v>
      </c>
      <c r="J23" s="20"/>
      <c r="K23" s="20"/>
      <c r="L23" s="20"/>
      <c r="M23" s="20">
        <v>80000</v>
      </c>
      <c r="N23" s="20"/>
      <c r="O23" s="20"/>
      <c r="P23" s="20"/>
      <c r="Q23" s="20"/>
      <c r="R23" s="20"/>
      <c r="S23" s="20"/>
      <c r="T23" s="20"/>
      <c r="U23" s="20"/>
      <c r="V23" s="20"/>
      <c r="W23" s="20"/>
      <c r="X23" s="20"/>
    </row>
    <row r="24" ht="21" customHeight="1" spans="1:24">
      <c r="A24" s="19" t="s">
        <v>44</v>
      </c>
      <c r="B24" s="19" t="s">
        <v>165</v>
      </c>
      <c r="C24" s="19" t="s">
        <v>166</v>
      </c>
      <c r="D24" s="19" t="s">
        <v>69</v>
      </c>
      <c r="E24" s="19" t="s">
        <v>70</v>
      </c>
      <c r="F24" s="19" t="s">
        <v>171</v>
      </c>
      <c r="G24" s="19" t="s">
        <v>172</v>
      </c>
      <c r="H24" s="20">
        <v>90000</v>
      </c>
      <c r="I24" s="20">
        <v>90000</v>
      </c>
      <c r="J24" s="20"/>
      <c r="K24" s="20"/>
      <c r="L24" s="20"/>
      <c r="M24" s="20">
        <v>90000</v>
      </c>
      <c r="N24" s="20"/>
      <c r="O24" s="20"/>
      <c r="P24" s="20"/>
      <c r="Q24" s="20"/>
      <c r="R24" s="20"/>
      <c r="S24" s="20"/>
      <c r="T24" s="20"/>
      <c r="U24" s="20"/>
      <c r="V24" s="20"/>
      <c r="W24" s="20"/>
      <c r="X24" s="20"/>
    </row>
    <row r="25" ht="21" customHeight="1" spans="1:24">
      <c r="A25" s="19" t="s">
        <v>44</v>
      </c>
      <c r="B25" s="19" t="s">
        <v>165</v>
      </c>
      <c r="C25" s="19" t="s">
        <v>166</v>
      </c>
      <c r="D25" s="19" t="s">
        <v>69</v>
      </c>
      <c r="E25" s="19" t="s">
        <v>70</v>
      </c>
      <c r="F25" s="19" t="s">
        <v>173</v>
      </c>
      <c r="G25" s="19" t="s">
        <v>174</v>
      </c>
      <c r="H25" s="20">
        <v>50000</v>
      </c>
      <c r="I25" s="20">
        <v>50000</v>
      </c>
      <c r="J25" s="20"/>
      <c r="K25" s="20"/>
      <c r="L25" s="20"/>
      <c r="M25" s="20">
        <v>50000</v>
      </c>
      <c r="N25" s="20"/>
      <c r="O25" s="20"/>
      <c r="P25" s="20"/>
      <c r="Q25" s="20"/>
      <c r="R25" s="20"/>
      <c r="S25" s="20"/>
      <c r="T25" s="20"/>
      <c r="U25" s="20"/>
      <c r="V25" s="20"/>
      <c r="W25" s="20"/>
      <c r="X25" s="20"/>
    </row>
    <row r="26" ht="21" customHeight="1" spans="1:24">
      <c r="A26" s="19" t="s">
        <v>44</v>
      </c>
      <c r="B26" s="19" t="s">
        <v>165</v>
      </c>
      <c r="C26" s="19" t="s">
        <v>166</v>
      </c>
      <c r="D26" s="19" t="s">
        <v>69</v>
      </c>
      <c r="E26" s="19" t="s">
        <v>70</v>
      </c>
      <c r="F26" s="19" t="s">
        <v>175</v>
      </c>
      <c r="G26" s="19" t="s">
        <v>176</v>
      </c>
      <c r="H26" s="20">
        <v>50000</v>
      </c>
      <c r="I26" s="20">
        <v>50000</v>
      </c>
      <c r="J26" s="20"/>
      <c r="K26" s="20"/>
      <c r="L26" s="20"/>
      <c r="M26" s="20">
        <v>50000</v>
      </c>
      <c r="N26" s="20"/>
      <c r="O26" s="20"/>
      <c r="P26" s="20"/>
      <c r="Q26" s="20"/>
      <c r="R26" s="20"/>
      <c r="S26" s="20"/>
      <c r="T26" s="20"/>
      <c r="U26" s="20"/>
      <c r="V26" s="20"/>
      <c r="W26" s="20"/>
      <c r="X26" s="20"/>
    </row>
    <row r="27" ht="21" customHeight="1" spans="1:24">
      <c r="A27" s="19" t="s">
        <v>44</v>
      </c>
      <c r="B27" s="19" t="s">
        <v>165</v>
      </c>
      <c r="C27" s="19" t="s">
        <v>166</v>
      </c>
      <c r="D27" s="19" t="s">
        <v>69</v>
      </c>
      <c r="E27" s="19" t="s">
        <v>70</v>
      </c>
      <c r="F27" s="19" t="s">
        <v>177</v>
      </c>
      <c r="G27" s="19" t="s">
        <v>178</v>
      </c>
      <c r="H27" s="20">
        <v>50000</v>
      </c>
      <c r="I27" s="20">
        <v>50000</v>
      </c>
      <c r="J27" s="20"/>
      <c r="K27" s="20"/>
      <c r="L27" s="20"/>
      <c r="M27" s="20">
        <v>50000</v>
      </c>
      <c r="N27" s="20"/>
      <c r="O27" s="20"/>
      <c r="P27" s="20"/>
      <c r="Q27" s="20"/>
      <c r="R27" s="20"/>
      <c r="S27" s="20"/>
      <c r="T27" s="20"/>
      <c r="U27" s="20"/>
      <c r="V27" s="20"/>
      <c r="W27" s="20"/>
      <c r="X27" s="20"/>
    </row>
    <row r="28" ht="21" customHeight="1" spans="1:24">
      <c r="A28" s="19" t="s">
        <v>44</v>
      </c>
      <c r="B28" s="19" t="s">
        <v>165</v>
      </c>
      <c r="C28" s="19" t="s">
        <v>166</v>
      </c>
      <c r="D28" s="19" t="s">
        <v>69</v>
      </c>
      <c r="E28" s="19" t="s">
        <v>70</v>
      </c>
      <c r="F28" s="19" t="s">
        <v>177</v>
      </c>
      <c r="G28" s="19" t="s">
        <v>178</v>
      </c>
      <c r="H28" s="20">
        <v>30000</v>
      </c>
      <c r="I28" s="20">
        <v>30000</v>
      </c>
      <c r="J28" s="20"/>
      <c r="K28" s="20"/>
      <c r="L28" s="20"/>
      <c r="M28" s="20">
        <v>30000</v>
      </c>
      <c r="N28" s="20"/>
      <c r="O28" s="20"/>
      <c r="P28" s="20"/>
      <c r="Q28" s="20"/>
      <c r="R28" s="20"/>
      <c r="S28" s="20"/>
      <c r="T28" s="20"/>
      <c r="U28" s="20"/>
      <c r="V28" s="20"/>
      <c r="W28" s="20"/>
      <c r="X28" s="20"/>
    </row>
    <row r="29" ht="21" customHeight="1" spans="1:24">
      <c r="A29" s="19" t="s">
        <v>44</v>
      </c>
      <c r="B29" s="19" t="s">
        <v>165</v>
      </c>
      <c r="C29" s="19" t="s">
        <v>166</v>
      </c>
      <c r="D29" s="19" t="s">
        <v>69</v>
      </c>
      <c r="E29" s="19" t="s">
        <v>70</v>
      </c>
      <c r="F29" s="19" t="s">
        <v>179</v>
      </c>
      <c r="G29" s="19" t="s">
        <v>180</v>
      </c>
      <c r="H29" s="20">
        <v>99500</v>
      </c>
      <c r="I29" s="20">
        <v>99500</v>
      </c>
      <c r="J29" s="20"/>
      <c r="K29" s="20"/>
      <c r="L29" s="20"/>
      <c r="M29" s="20">
        <v>99500</v>
      </c>
      <c r="N29" s="20"/>
      <c r="O29" s="20"/>
      <c r="P29" s="20"/>
      <c r="Q29" s="20"/>
      <c r="R29" s="20"/>
      <c r="S29" s="20"/>
      <c r="T29" s="20"/>
      <c r="U29" s="20"/>
      <c r="V29" s="20"/>
      <c r="W29" s="20"/>
      <c r="X29" s="20"/>
    </row>
    <row r="30" ht="21" customHeight="1" spans="1:24">
      <c r="A30" s="19" t="s">
        <v>44</v>
      </c>
      <c r="B30" s="19" t="s">
        <v>181</v>
      </c>
      <c r="C30" s="19" t="s">
        <v>182</v>
      </c>
      <c r="D30" s="19" t="s">
        <v>61</v>
      </c>
      <c r="E30" s="19" t="s">
        <v>62</v>
      </c>
      <c r="F30" s="19" t="s">
        <v>179</v>
      </c>
      <c r="G30" s="19" t="s">
        <v>180</v>
      </c>
      <c r="H30" s="20">
        <v>64800</v>
      </c>
      <c r="I30" s="20">
        <v>64800</v>
      </c>
      <c r="J30" s="20"/>
      <c r="K30" s="20"/>
      <c r="L30" s="20"/>
      <c r="M30" s="20">
        <v>64800</v>
      </c>
      <c r="N30" s="20"/>
      <c r="O30" s="20"/>
      <c r="P30" s="20"/>
      <c r="Q30" s="20"/>
      <c r="R30" s="20"/>
      <c r="S30" s="20"/>
      <c r="T30" s="20"/>
      <c r="U30" s="20"/>
      <c r="V30" s="20"/>
      <c r="W30" s="20"/>
      <c r="X30" s="20"/>
    </row>
    <row r="31" ht="21" customHeight="1" spans="1:24">
      <c r="A31" s="19" t="s">
        <v>44</v>
      </c>
      <c r="B31" s="19" t="s">
        <v>183</v>
      </c>
      <c r="C31" s="19" t="s">
        <v>184</v>
      </c>
      <c r="D31" s="19" t="s">
        <v>69</v>
      </c>
      <c r="E31" s="19" t="s">
        <v>70</v>
      </c>
      <c r="F31" s="19" t="s">
        <v>145</v>
      </c>
      <c r="G31" s="19" t="s">
        <v>146</v>
      </c>
      <c r="H31" s="20">
        <v>1294704</v>
      </c>
      <c r="I31" s="20">
        <v>1294704</v>
      </c>
      <c r="J31" s="20"/>
      <c r="K31" s="20"/>
      <c r="L31" s="20"/>
      <c r="M31" s="20">
        <v>1294704</v>
      </c>
      <c r="N31" s="20"/>
      <c r="O31" s="20"/>
      <c r="P31" s="20"/>
      <c r="Q31" s="20"/>
      <c r="R31" s="20"/>
      <c r="S31" s="20"/>
      <c r="T31" s="20"/>
      <c r="U31" s="20"/>
      <c r="V31" s="20"/>
      <c r="W31" s="20"/>
      <c r="X31" s="20"/>
    </row>
    <row r="32" ht="21" customHeight="1" spans="1:24">
      <c r="A32" s="19" t="s">
        <v>44</v>
      </c>
      <c r="B32" s="19" t="s">
        <v>185</v>
      </c>
      <c r="C32" s="19" t="s">
        <v>186</v>
      </c>
      <c r="D32" s="19" t="s">
        <v>69</v>
      </c>
      <c r="E32" s="19" t="s">
        <v>70</v>
      </c>
      <c r="F32" s="19" t="s">
        <v>143</v>
      </c>
      <c r="G32" s="19" t="s">
        <v>144</v>
      </c>
      <c r="H32" s="20">
        <v>444000</v>
      </c>
      <c r="I32" s="20">
        <v>444000</v>
      </c>
      <c r="J32" s="20"/>
      <c r="K32" s="20"/>
      <c r="L32" s="20"/>
      <c r="M32" s="20">
        <v>444000</v>
      </c>
      <c r="N32" s="20"/>
      <c r="O32" s="20"/>
      <c r="P32" s="20"/>
      <c r="Q32" s="20"/>
      <c r="R32" s="20"/>
      <c r="S32" s="20"/>
      <c r="T32" s="20"/>
      <c r="U32" s="20"/>
      <c r="V32" s="20"/>
      <c r="W32" s="20"/>
      <c r="X32" s="20"/>
    </row>
    <row r="33" ht="27" customHeight="1" spans="1:24">
      <c r="A33" s="19" t="s">
        <v>44</v>
      </c>
      <c r="B33" s="19" t="s">
        <v>187</v>
      </c>
      <c r="C33" s="19" t="s">
        <v>188</v>
      </c>
      <c r="D33" s="19" t="s">
        <v>75</v>
      </c>
      <c r="E33" s="19" t="s">
        <v>76</v>
      </c>
      <c r="F33" s="19" t="s">
        <v>189</v>
      </c>
      <c r="G33" s="19" t="s">
        <v>190</v>
      </c>
      <c r="H33" s="20">
        <v>98423</v>
      </c>
      <c r="I33" s="20">
        <v>98423</v>
      </c>
      <c r="J33" s="20"/>
      <c r="K33" s="20"/>
      <c r="L33" s="20"/>
      <c r="M33" s="20">
        <v>98423</v>
      </c>
      <c r="N33" s="20"/>
      <c r="O33" s="20"/>
      <c r="P33" s="20"/>
      <c r="Q33" s="20"/>
      <c r="R33" s="20"/>
      <c r="S33" s="20"/>
      <c r="T33" s="20"/>
      <c r="U33" s="20"/>
      <c r="V33" s="20"/>
      <c r="W33" s="20"/>
      <c r="X33" s="20"/>
    </row>
    <row r="34" ht="21" customHeight="1" spans="1:24">
      <c r="A34" s="19" t="s">
        <v>44</v>
      </c>
      <c r="B34" s="19" t="s">
        <v>191</v>
      </c>
      <c r="C34" s="19" t="s">
        <v>192</v>
      </c>
      <c r="D34" s="19" t="s">
        <v>69</v>
      </c>
      <c r="E34" s="19" t="s">
        <v>70</v>
      </c>
      <c r="F34" s="19" t="s">
        <v>189</v>
      </c>
      <c r="G34" s="19" t="s">
        <v>190</v>
      </c>
      <c r="H34" s="20">
        <v>5000000</v>
      </c>
      <c r="I34" s="20"/>
      <c r="J34" s="20"/>
      <c r="K34" s="20"/>
      <c r="L34" s="20"/>
      <c r="M34" s="20"/>
      <c r="N34" s="20"/>
      <c r="O34" s="20"/>
      <c r="P34" s="20"/>
      <c r="Q34" s="20"/>
      <c r="R34" s="20"/>
      <c r="S34" s="20">
        <v>5000000</v>
      </c>
      <c r="T34" s="20">
        <v>5000000</v>
      </c>
      <c r="U34" s="20"/>
      <c r="V34" s="20"/>
      <c r="W34" s="20"/>
      <c r="X34" s="20"/>
    </row>
    <row r="35" ht="31" customHeight="1" spans="1:24">
      <c r="A35" s="19" t="s">
        <v>44</v>
      </c>
      <c r="B35" s="19" t="s">
        <v>193</v>
      </c>
      <c r="C35" s="19" t="s">
        <v>194</v>
      </c>
      <c r="D35" s="19" t="s">
        <v>61</v>
      </c>
      <c r="E35" s="19" t="s">
        <v>62</v>
      </c>
      <c r="F35" s="19" t="s">
        <v>195</v>
      </c>
      <c r="G35" s="19" t="s">
        <v>196</v>
      </c>
      <c r="H35" s="20">
        <v>54300</v>
      </c>
      <c r="I35" s="20">
        <v>54300</v>
      </c>
      <c r="J35" s="20"/>
      <c r="K35" s="20"/>
      <c r="L35" s="20"/>
      <c r="M35" s="20">
        <v>54300</v>
      </c>
      <c r="N35" s="20"/>
      <c r="O35" s="20"/>
      <c r="P35" s="20"/>
      <c r="Q35" s="20"/>
      <c r="R35" s="20"/>
      <c r="S35" s="20"/>
      <c r="T35" s="20"/>
      <c r="U35" s="20"/>
      <c r="V35" s="20"/>
      <c r="W35" s="20"/>
      <c r="X35" s="20"/>
    </row>
    <row r="36" ht="21" customHeight="1" spans="1:24">
      <c r="A36" s="19" t="s">
        <v>44</v>
      </c>
      <c r="B36" s="19" t="s">
        <v>197</v>
      </c>
      <c r="C36" s="19" t="s">
        <v>198</v>
      </c>
      <c r="D36" s="19" t="s">
        <v>69</v>
      </c>
      <c r="E36" s="19" t="s">
        <v>70</v>
      </c>
      <c r="F36" s="19" t="s">
        <v>189</v>
      </c>
      <c r="G36" s="19" t="s">
        <v>190</v>
      </c>
      <c r="H36" s="20">
        <v>355680</v>
      </c>
      <c r="I36" s="20">
        <v>355680</v>
      </c>
      <c r="J36" s="20"/>
      <c r="K36" s="20"/>
      <c r="L36" s="20"/>
      <c r="M36" s="20">
        <v>355680</v>
      </c>
      <c r="N36" s="20"/>
      <c r="O36" s="20"/>
      <c r="P36" s="20"/>
      <c r="Q36" s="20"/>
      <c r="R36" s="20"/>
      <c r="S36" s="20"/>
      <c r="T36" s="20"/>
      <c r="U36" s="20"/>
      <c r="V36" s="20"/>
      <c r="W36" s="20"/>
      <c r="X36" s="20"/>
    </row>
    <row r="37" ht="21" customHeight="1" spans="1:24">
      <c r="A37" s="19" t="s">
        <v>44</v>
      </c>
      <c r="B37" s="19" t="s">
        <v>199</v>
      </c>
      <c r="C37" s="19" t="s">
        <v>200</v>
      </c>
      <c r="D37" s="19" t="s">
        <v>69</v>
      </c>
      <c r="E37" s="19" t="s">
        <v>70</v>
      </c>
      <c r="F37" s="19" t="s">
        <v>145</v>
      </c>
      <c r="G37" s="19" t="s">
        <v>146</v>
      </c>
      <c r="H37" s="20">
        <v>2500000</v>
      </c>
      <c r="I37" s="20"/>
      <c r="J37" s="20"/>
      <c r="K37" s="20"/>
      <c r="L37" s="20"/>
      <c r="M37" s="20"/>
      <c r="N37" s="20"/>
      <c r="O37" s="20"/>
      <c r="P37" s="20"/>
      <c r="Q37" s="20"/>
      <c r="R37" s="20"/>
      <c r="S37" s="20">
        <v>2500000</v>
      </c>
      <c r="T37" s="20">
        <v>2500000</v>
      </c>
      <c r="U37" s="20"/>
      <c r="V37" s="20"/>
      <c r="W37" s="20"/>
      <c r="X37" s="20"/>
    </row>
    <row r="38" ht="21" customHeight="1" spans="1:24">
      <c r="A38" s="19" t="s">
        <v>44</v>
      </c>
      <c r="B38" s="19" t="s">
        <v>201</v>
      </c>
      <c r="C38" s="19" t="s">
        <v>202</v>
      </c>
      <c r="D38" s="19" t="s">
        <v>79</v>
      </c>
      <c r="E38" s="19" t="s">
        <v>80</v>
      </c>
      <c r="F38" s="19" t="s">
        <v>151</v>
      </c>
      <c r="G38" s="19" t="s">
        <v>152</v>
      </c>
      <c r="H38" s="20">
        <v>20000</v>
      </c>
      <c r="I38" s="20"/>
      <c r="J38" s="20"/>
      <c r="K38" s="20"/>
      <c r="L38" s="20"/>
      <c r="M38" s="20"/>
      <c r="N38" s="20"/>
      <c r="O38" s="20"/>
      <c r="P38" s="20"/>
      <c r="Q38" s="20"/>
      <c r="R38" s="20"/>
      <c r="S38" s="20">
        <v>20000</v>
      </c>
      <c r="T38" s="20">
        <v>20000</v>
      </c>
      <c r="U38" s="20"/>
      <c r="V38" s="20"/>
      <c r="W38" s="20"/>
      <c r="X38" s="20"/>
    </row>
    <row r="39" ht="21" customHeight="1" spans="1:24">
      <c r="A39" s="22" t="s">
        <v>91</v>
      </c>
      <c r="B39" s="23"/>
      <c r="C39" s="23"/>
      <c r="D39" s="23"/>
      <c r="E39" s="23"/>
      <c r="F39" s="23"/>
      <c r="G39" s="24"/>
      <c r="H39" s="20">
        <v>22807227.02</v>
      </c>
      <c r="I39" s="20">
        <v>15287227.02</v>
      </c>
      <c r="J39" s="20"/>
      <c r="K39" s="20"/>
      <c r="L39" s="20"/>
      <c r="M39" s="20">
        <v>15287227.02</v>
      </c>
      <c r="N39" s="20"/>
      <c r="O39" s="20"/>
      <c r="P39" s="20"/>
      <c r="Q39" s="20"/>
      <c r="R39" s="20"/>
      <c r="S39" s="20">
        <v>7520000</v>
      </c>
      <c r="T39" s="20">
        <v>7520000</v>
      </c>
      <c r="U39" s="20"/>
      <c r="V39" s="20"/>
      <c r="W39" s="20"/>
      <c r="X39" s="20"/>
    </row>
  </sheetData>
  <mergeCells count="30">
    <mergeCell ref="A2:X2"/>
    <mergeCell ref="A3:G3"/>
    <mergeCell ref="H4:X4"/>
    <mergeCell ref="I5:N5"/>
    <mergeCell ref="O5:Q5"/>
    <mergeCell ref="S5:X5"/>
    <mergeCell ref="I6:J6"/>
    <mergeCell ref="A39:G39"/>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41"/>
  <sheetViews>
    <sheetView showZeros="0" topLeftCell="A3" workbookViewId="0">
      <selection activeCell="A9" sqref="A9"/>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3"/>
      <c r="E1" s="1"/>
      <c r="F1" s="1"/>
      <c r="G1" s="1"/>
      <c r="H1" s="1"/>
      <c r="I1" s="2"/>
      <c r="J1" s="2"/>
      <c r="K1" s="2"/>
      <c r="L1" s="2"/>
      <c r="M1" s="2"/>
      <c r="N1" s="2"/>
      <c r="O1" s="2"/>
      <c r="P1" s="2"/>
      <c r="Q1" s="2"/>
      <c r="U1" s="113"/>
      <c r="W1" s="31" t="s">
        <v>203</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"单位名称："&amp;"景洪市勐罕中心卫生院"</f>
        <v>单位名称：景洪市勐罕中心卫生院</v>
      </c>
      <c r="B3" s="5"/>
      <c r="C3" s="5"/>
      <c r="D3" s="5"/>
      <c r="E3" s="5"/>
      <c r="F3" s="5"/>
      <c r="G3" s="5"/>
      <c r="H3" s="5"/>
      <c r="I3" s="121"/>
      <c r="J3" s="121"/>
      <c r="K3" s="121"/>
      <c r="L3" s="121"/>
      <c r="M3" s="121"/>
      <c r="N3" s="121"/>
      <c r="O3" s="121"/>
      <c r="P3" s="121"/>
      <c r="Q3" s="121"/>
      <c r="R3" s="48"/>
      <c r="S3" s="48"/>
      <c r="T3" s="48"/>
      <c r="U3" s="133"/>
      <c r="V3" s="48"/>
      <c r="W3" s="96" t="s">
        <v>113</v>
      </c>
    </row>
    <row r="4" ht="21.75" customHeight="1" spans="1:23">
      <c r="A4" s="114" t="s">
        <v>204</v>
      </c>
      <c r="B4" s="115" t="s">
        <v>122</v>
      </c>
      <c r="C4" s="114" t="s">
        <v>123</v>
      </c>
      <c r="D4" s="114" t="s">
        <v>205</v>
      </c>
      <c r="E4" s="115" t="s">
        <v>124</v>
      </c>
      <c r="F4" s="115" t="s">
        <v>125</v>
      </c>
      <c r="G4" s="115" t="s">
        <v>206</v>
      </c>
      <c r="H4" s="115" t="s">
        <v>207</v>
      </c>
      <c r="I4" s="122" t="s">
        <v>29</v>
      </c>
      <c r="J4" s="123" t="s">
        <v>208</v>
      </c>
      <c r="K4" s="124"/>
      <c r="L4" s="124"/>
      <c r="M4" s="125"/>
      <c r="N4" s="123" t="s">
        <v>130</v>
      </c>
      <c r="O4" s="124"/>
      <c r="P4" s="125"/>
      <c r="Q4" s="115" t="s">
        <v>35</v>
      </c>
      <c r="R4" s="123" t="s">
        <v>51</v>
      </c>
      <c r="S4" s="124"/>
      <c r="T4" s="124"/>
      <c r="U4" s="124"/>
      <c r="V4" s="124"/>
      <c r="W4" s="125"/>
    </row>
    <row r="5" ht="21.75" customHeight="1" spans="1:23">
      <c r="A5" s="116"/>
      <c r="B5" s="117"/>
      <c r="C5" s="116"/>
      <c r="D5" s="116"/>
      <c r="E5" s="117"/>
      <c r="F5" s="117"/>
      <c r="G5" s="117"/>
      <c r="H5" s="117"/>
      <c r="I5" s="126"/>
      <c r="J5" s="127" t="s">
        <v>32</v>
      </c>
      <c r="K5" s="128"/>
      <c r="L5" s="115" t="s">
        <v>33</v>
      </c>
      <c r="M5" s="115" t="s">
        <v>34</v>
      </c>
      <c r="N5" s="115" t="s">
        <v>32</v>
      </c>
      <c r="O5" s="115" t="s">
        <v>33</v>
      </c>
      <c r="P5" s="115" t="s">
        <v>34</v>
      </c>
      <c r="Q5" s="117"/>
      <c r="R5" s="115" t="s">
        <v>31</v>
      </c>
      <c r="S5" s="114" t="s">
        <v>38</v>
      </c>
      <c r="T5" s="114" t="s">
        <v>137</v>
      </c>
      <c r="U5" s="114" t="s">
        <v>40</v>
      </c>
      <c r="V5" s="114" t="s">
        <v>41</v>
      </c>
      <c r="W5" s="114" t="s">
        <v>42</v>
      </c>
    </row>
    <row r="6" ht="21" customHeight="1" spans="1:23">
      <c r="A6" s="116"/>
      <c r="B6" s="117"/>
      <c r="C6" s="116"/>
      <c r="D6" s="116"/>
      <c r="E6" s="117"/>
      <c r="F6" s="117"/>
      <c r="G6" s="117"/>
      <c r="H6" s="117"/>
      <c r="I6" s="126"/>
      <c r="J6" s="129" t="s">
        <v>31</v>
      </c>
      <c r="K6" s="130"/>
      <c r="L6" s="117"/>
      <c r="M6" s="117"/>
      <c r="N6" s="117"/>
      <c r="O6" s="117"/>
      <c r="P6" s="117"/>
      <c r="Q6" s="117"/>
      <c r="R6" s="117"/>
      <c r="S6" s="116"/>
      <c r="T6" s="116"/>
      <c r="U6" s="116"/>
      <c r="V6" s="116"/>
      <c r="W6" s="116"/>
    </row>
    <row r="7" ht="39.75" customHeight="1" spans="1:23">
      <c r="A7" s="118"/>
      <c r="B7" s="119"/>
      <c r="C7" s="118"/>
      <c r="D7" s="118"/>
      <c r="E7" s="119"/>
      <c r="F7" s="119"/>
      <c r="G7" s="119"/>
      <c r="H7" s="119"/>
      <c r="I7" s="131"/>
      <c r="J7" s="132" t="s">
        <v>31</v>
      </c>
      <c r="K7" s="132" t="s">
        <v>209</v>
      </c>
      <c r="L7" s="119"/>
      <c r="M7" s="119"/>
      <c r="N7" s="119"/>
      <c r="O7" s="119"/>
      <c r="P7" s="119"/>
      <c r="Q7" s="119"/>
      <c r="R7" s="119"/>
      <c r="S7" s="118"/>
      <c r="T7" s="118"/>
      <c r="U7" s="118"/>
      <c r="V7" s="118"/>
      <c r="W7" s="118"/>
    </row>
    <row r="8" ht="19.5"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27" customHeight="1" spans="1:23">
      <c r="A9" s="19"/>
      <c r="B9" s="19"/>
      <c r="C9" s="19" t="s">
        <v>210</v>
      </c>
      <c r="D9" s="19"/>
      <c r="E9" s="19"/>
      <c r="F9" s="19"/>
      <c r="G9" s="19"/>
      <c r="H9" s="19"/>
      <c r="I9" s="20">
        <v>650</v>
      </c>
      <c r="J9" s="20">
        <v>650</v>
      </c>
      <c r="K9" s="20">
        <v>650</v>
      </c>
      <c r="L9" s="20"/>
      <c r="M9" s="20"/>
      <c r="N9" s="20"/>
      <c r="O9" s="20"/>
      <c r="P9" s="20"/>
      <c r="Q9" s="20"/>
      <c r="R9" s="20"/>
      <c r="S9" s="20"/>
      <c r="T9" s="20"/>
      <c r="U9" s="20"/>
      <c r="V9" s="20"/>
      <c r="W9" s="20"/>
    </row>
    <row r="10" ht="24" customHeight="1" spans="1:23">
      <c r="A10" s="19" t="s">
        <v>211</v>
      </c>
      <c r="B10" s="19" t="s">
        <v>212</v>
      </c>
      <c r="C10" s="19" t="s">
        <v>210</v>
      </c>
      <c r="D10" s="19" t="s">
        <v>44</v>
      </c>
      <c r="E10" s="19" t="s">
        <v>71</v>
      </c>
      <c r="F10" s="19" t="s">
        <v>72</v>
      </c>
      <c r="G10" s="19" t="s">
        <v>213</v>
      </c>
      <c r="H10" s="19" t="s">
        <v>214</v>
      </c>
      <c r="I10" s="20">
        <v>650</v>
      </c>
      <c r="J10" s="20">
        <v>650</v>
      </c>
      <c r="K10" s="20">
        <v>650</v>
      </c>
      <c r="L10" s="20"/>
      <c r="M10" s="20"/>
      <c r="N10" s="20"/>
      <c r="O10" s="20"/>
      <c r="P10" s="20"/>
      <c r="Q10" s="20"/>
      <c r="R10" s="20"/>
      <c r="S10" s="20"/>
      <c r="T10" s="20"/>
      <c r="U10" s="20"/>
      <c r="V10" s="20"/>
      <c r="W10" s="20"/>
    </row>
    <row r="11" ht="21.75" customHeight="1" spans="1:23">
      <c r="A11" s="19"/>
      <c r="B11" s="19"/>
      <c r="C11" s="19" t="s">
        <v>215</v>
      </c>
      <c r="D11" s="19"/>
      <c r="E11" s="19"/>
      <c r="F11" s="19"/>
      <c r="G11" s="19"/>
      <c r="H11" s="19"/>
      <c r="I11" s="20">
        <v>10000</v>
      </c>
      <c r="J11" s="20">
        <v>10000</v>
      </c>
      <c r="K11" s="20">
        <v>10000</v>
      </c>
      <c r="L11" s="20"/>
      <c r="M11" s="20"/>
      <c r="N11" s="20"/>
      <c r="O11" s="20"/>
      <c r="P11" s="20"/>
      <c r="Q11" s="20"/>
      <c r="R11" s="20"/>
      <c r="S11" s="20"/>
      <c r="T11" s="20"/>
      <c r="U11" s="20"/>
      <c r="V11" s="20"/>
      <c r="W11" s="20"/>
    </row>
    <row r="12" ht="21.75" customHeight="1" spans="1:23">
      <c r="A12" s="19" t="s">
        <v>211</v>
      </c>
      <c r="B12" s="19" t="s">
        <v>216</v>
      </c>
      <c r="C12" s="19" t="s">
        <v>215</v>
      </c>
      <c r="D12" s="19" t="s">
        <v>44</v>
      </c>
      <c r="E12" s="19" t="s">
        <v>69</v>
      </c>
      <c r="F12" s="19" t="s">
        <v>70</v>
      </c>
      <c r="G12" s="19" t="s">
        <v>177</v>
      </c>
      <c r="H12" s="19" t="s">
        <v>178</v>
      </c>
      <c r="I12" s="20">
        <v>10000</v>
      </c>
      <c r="J12" s="20">
        <v>10000</v>
      </c>
      <c r="K12" s="20">
        <v>10000</v>
      </c>
      <c r="L12" s="20"/>
      <c r="M12" s="20"/>
      <c r="N12" s="20"/>
      <c r="O12" s="20"/>
      <c r="P12" s="20"/>
      <c r="Q12" s="20"/>
      <c r="R12" s="20"/>
      <c r="S12" s="20"/>
      <c r="T12" s="20"/>
      <c r="U12" s="20"/>
      <c r="V12" s="20"/>
      <c r="W12" s="20"/>
    </row>
    <row r="13" ht="21.75" customHeight="1" spans="1:23">
      <c r="A13" s="19"/>
      <c r="B13" s="19"/>
      <c r="C13" s="19" t="s">
        <v>217</v>
      </c>
      <c r="D13" s="19"/>
      <c r="E13" s="19"/>
      <c r="F13" s="19"/>
      <c r="G13" s="19"/>
      <c r="H13" s="19"/>
      <c r="I13" s="20">
        <v>141552</v>
      </c>
      <c r="J13" s="20">
        <v>141552</v>
      </c>
      <c r="K13" s="20">
        <v>141552</v>
      </c>
      <c r="L13" s="20"/>
      <c r="M13" s="20"/>
      <c r="N13" s="20"/>
      <c r="O13" s="20"/>
      <c r="P13" s="20"/>
      <c r="Q13" s="20"/>
      <c r="R13" s="20"/>
      <c r="S13" s="20"/>
      <c r="T13" s="20"/>
      <c r="U13" s="20"/>
      <c r="V13" s="20"/>
      <c r="W13" s="20"/>
    </row>
    <row r="14" ht="21.75" customHeight="1" spans="1:23">
      <c r="A14" s="19" t="s">
        <v>211</v>
      </c>
      <c r="B14" s="19" t="s">
        <v>218</v>
      </c>
      <c r="C14" s="19" t="s">
        <v>217</v>
      </c>
      <c r="D14" s="19" t="s">
        <v>44</v>
      </c>
      <c r="E14" s="19" t="s">
        <v>75</v>
      </c>
      <c r="F14" s="19" t="s">
        <v>76</v>
      </c>
      <c r="G14" s="19" t="s">
        <v>167</v>
      </c>
      <c r="H14" s="19" t="s">
        <v>168</v>
      </c>
      <c r="I14" s="20">
        <v>60000</v>
      </c>
      <c r="J14" s="20">
        <v>60000</v>
      </c>
      <c r="K14" s="20">
        <v>60000</v>
      </c>
      <c r="L14" s="20"/>
      <c r="M14" s="20"/>
      <c r="N14" s="20"/>
      <c r="O14" s="20"/>
      <c r="P14" s="20"/>
      <c r="Q14" s="20"/>
      <c r="R14" s="20"/>
      <c r="S14" s="20"/>
      <c r="T14" s="20"/>
      <c r="U14" s="20"/>
      <c r="V14" s="20"/>
      <c r="W14" s="20"/>
    </row>
    <row r="15" ht="21.75" customHeight="1" spans="1:23">
      <c r="A15" s="19" t="s">
        <v>211</v>
      </c>
      <c r="B15" s="19" t="s">
        <v>218</v>
      </c>
      <c r="C15" s="19" t="s">
        <v>217</v>
      </c>
      <c r="D15" s="19" t="s">
        <v>44</v>
      </c>
      <c r="E15" s="19" t="s">
        <v>75</v>
      </c>
      <c r="F15" s="19" t="s">
        <v>76</v>
      </c>
      <c r="G15" s="19" t="s">
        <v>219</v>
      </c>
      <c r="H15" s="19" t="s">
        <v>220</v>
      </c>
      <c r="I15" s="20">
        <v>21552</v>
      </c>
      <c r="J15" s="20">
        <v>21552</v>
      </c>
      <c r="K15" s="20">
        <v>21552</v>
      </c>
      <c r="L15" s="20"/>
      <c r="M15" s="20"/>
      <c r="N15" s="20"/>
      <c r="O15" s="20"/>
      <c r="P15" s="20"/>
      <c r="Q15" s="20"/>
      <c r="R15" s="20"/>
      <c r="S15" s="20"/>
      <c r="T15" s="20"/>
      <c r="U15" s="20"/>
      <c r="V15" s="20"/>
      <c r="W15" s="20"/>
    </row>
    <row r="16" ht="21.75" customHeight="1" spans="1:23">
      <c r="A16" s="19" t="s">
        <v>211</v>
      </c>
      <c r="B16" s="19" t="s">
        <v>218</v>
      </c>
      <c r="C16" s="19" t="s">
        <v>217</v>
      </c>
      <c r="D16" s="19" t="s">
        <v>44</v>
      </c>
      <c r="E16" s="19" t="s">
        <v>75</v>
      </c>
      <c r="F16" s="19" t="s">
        <v>76</v>
      </c>
      <c r="G16" s="19" t="s">
        <v>221</v>
      </c>
      <c r="H16" s="19" t="s">
        <v>222</v>
      </c>
      <c r="I16" s="20">
        <v>60000</v>
      </c>
      <c r="J16" s="20">
        <v>60000</v>
      </c>
      <c r="K16" s="20">
        <v>60000</v>
      </c>
      <c r="L16" s="20"/>
      <c r="M16" s="20"/>
      <c r="N16" s="20"/>
      <c r="O16" s="20"/>
      <c r="P16" s="20"/>
      <c r="Q16" s="20"/>
      <c r="R16" s="20"/>
      <c r="S16" s="20"/>
      <c r="T16" s="20"/>
      <c r="U16" s="20"/>
      <c r="V16" s="20"/>
      <c r="W16" s="20"/>
    </row>
    <row r="17" ht="21.75" customHeight="1" spans="1:23">
      <c r="A17" s="19"/>
      <c r="B17" s="19"/>
      <c r="C17" s="19" t="s">
        <v>223</v>
      </c>
      <c r="D17" s="19"/>
      <c r="E17" s="19"/>
      <c r="F17" s="19"/>
      <c r="G17" s="19"/>
      <c r="H17" s="19"/>
      <c r="I17" s="20">
        <v>23840600</v>
      </c>
      <c r="J17" s="20"/>
      <c r="K17" s="20"/>
      <c r="L17" s="20"/>
      <c r="M17" s="20"/>
      <c r="N17" s="20"/>
      <c r="O17" s="20"/>
      <c r="P17" s="20"/>
      <c r="Q17" s="20"/>
      <c r="R17" s="20">
        <v>23840600</v>
      </c>
      <c r="S17" s="20">
        <v>23840600</v>
      </c>
      <c r="T17" s="20"/>
      <c r="U17" s="20"/>
      <c r="V17" s="20"/>
      <c r="W17" s="20"/>
    </row>
    <row r="18" ht="21.75" customHeight="1" spans="1:23">
      <c r="A18" s="19" t="s">
        <v>224</v>
      </c>
      <c r="B18" s="19" t="s">
        <v>225</v>
      </c>
      <c r="C18" s="19" t="s">
        <v>223</v>
      </c>
      <c r="D18" s="19" t="s">
        <v>44</v>
      </c>
      <c r="E18" s="19" t="s">
        <v>61</v>
      </c>
      <c r="F18" s="19" t="s">
        <v>62</v>
      </c>
      <c r="G18" s="19" t="s">
        <v>195</v>
      </c>
      <c r="H18" s="19" t="s">
        <v>196</v>
      </c>
      <c r="I18" s="20">
        <v>70000</v>
      </c>
      <c r="J18" s="20"/>
      <c r="K18" s="20"/>
      <c r="L18" s="20"/>
      <c r="M18" s="20"/>
      <c r="N18" s="20"/>
      <c r="O18" s="20"/>
      <c r="P18" s="20"/>
      <c r="Q18" s="20"/>
      <c r="R18" s="20">
        <v>70000</v>
      </c>
      <c r="S18" s="20">
        <v>70000</v>
      </c>
      <c r="T18" s="20"/>
      <c r="U18" s="20"/>
      <c r="V18" s="20"/>
      <c r="W18" s="20"/>
    </row>
    <row r="19" ht="21.75" customHeight="1" spans="1:23">
      <c r="A19" s="19" t="s">
        <v>224</v>
      </c>
      <c r="B19" s="19" t="s">
        <v>225</v>
      </c>
      <c r="C19" s="19" t="s">
        <v>223</v>
      </c>
      <c r="D19" s="19" t="s">
        <v>44</v>
      </c>
      <c r="E19" s="19" t="s">
        <v>69</v>
      </c>
      <c r="F19" s="19" t="s">
        <v>70</v>
      </c>
      <c r="G19" s="19" t="s">
        <v>167</v>
      </c>
      <c r="H19" s="19" t="s">
        <v>168</v>
      </c>
      <c r="I19" s="20">
        <v>220000</v>
      </c>
      <c r="J19" s="20"/>
      <c r="K19" s="20"/>
      <c r="L19" s="20"/>
      <c r="M19" s="20"/>
      <c r="N19" s="20"/>
      <c r="O19" s="20"/>
      <c r="P19" s="20"/>
      <c r="Q19" s="20"/>
      <c r="R19" s="20">
        <v>220000</v>
      </c>
      <c r="S19" s="20">
        <v>220000</v>
      </c>
      <c r="T19" s="20"/>
      <c r="U19" s="20"/>
      <c r="V19" s="20"/>
      <c r="W19" s="20"/>
    </row>
    <row r="20" ht="21.75" customHeight="1" spans="1:23">
      <c r="A20" s="19" t="s">
        <v>224</v>
      </c>
      <c r="B20" s="19" t="s">
        <v>225</v>
      </c>
      <c r="C20" s="19" t="s">
        <v>223</v>
      </c>
      <c r="D20" s="19" t="s">
        <v>44</v>
      </c>
      <c r="E20" s="19" t="s">
        <v>69</v>
      </c>
      <c r="F20" s="19" t="s">
        <v>70</v>
      </c>
      <c r="G20" s="19" t="s">
        <v>226</v>
      </c>
      <c r="H20" s="19" t="s">
        <v>227</v>
      </c>
      <c r="I20" s="20">
        <v>30000</v>
      </c>
      <c r="J20" s="20"/>
      <c r="K20" s="20"/>
      <c r="L20" s="20"/>
      <c r="M20" s="20"/>
      <c r="N20" s="20"/>
      <c r="O20" s="20"/>
      <c r="P20" s="20"/>
      <c r="Q20" s="20"/>
      <c r="R20" s="20">
        <v>30000</v>
      </c>
      <c r="S20" s="20">
        <v>30000</v>
      </c>
      <c r="T20" s="20"/>
      <c r="U20" s="20"/>
      <c r="V20" s="20"/>
      <c r="W20" s="20"/>
    </row>
    <row r="21" ht="21.75" customHeight="1" spans="1:23">
      <c r="A21" s="19" t="s">
        <v>224</v>
      </c>
      <c r="B21" s="19" t="s">
        <v>225</v>
      </c>
      <c r="C21" s="19" t="s">
        <v>223</v>
      </c>
      <c r="D21" s="19" t="s">
        <v>44</v>
      </c>
      <c r="E21" s="19" t="s">
        <v>69</v>
      </c>
      <c r="F21" s="19" t="s">
        <v>70</v>
      </c>
      <c r="G21" s="19" t="s">
        <v>228</v>
      </c>
      <c r="H21" s="19" t="s">
        <v>229</v>
      </c>
      <c r="I21" s="20">
        <v>600</v>
      </c>
      <c r="J21" s="20"/>
      <c r="K21" s="20"/>
      <c r="L21" s="20"/>
      <c r="M21" s="20"/>
      <c r="N21" s="20"/>
      <c r="O21" s="20"/>
      <c r="P21" s="20"/>
      <c r="Q21" s="20"/>
      <c r="R21" s="20">
        <v>600</v>
      </c>
      <c r="S21" s="20">
        <v>600</v>
      </c>
      <c r="T21" s="20"/>
      <c r="U21" s="20"/>
      <c r="V21" s="20"/>
      <c r="W21" s="20"/>
    </row>
    <row r="22" ht="21.75" customHeight="1" spans="1:23">
      <c r="A22" s="19" t="s">
        <v>224</v>
      </c>
      <c r="B22" s="19" t="s">
        <v>225</v>
      </c>
      <c r="C22" s="19" t="s">
        <v>223</v>
      </c>
      <c r="D22" s="19" t="s">
        <v>44</v>
      </c>
      <c r="E22" s="19" t="s">
        <v>69</v>
      </c>
      <c r="F22" s="19" t="s">
        <v>70</v>
      </c>
      <c r="G22" s="19" t="s">
        <v>169</v>
      </c>
      <c r="H22" s="19" t="s">
        <v>170</v>
      </c>
      <c r="I22" s="20">
        <v>60000</v>
      </c>
      <c r="J22" s="20"/>
      <c r="K22" s="20"/>
      <c r="L22" s="20"/>
      <c r="M22" s="20"/>
      <c r="N22" s="20"/>
      <c r="O22" s="20"/>
      <c r="P22" s="20"/>
      <c r="Q22" s="20"/>
      <c r="R22" s="20">
        <v>60000</v>
      </c>
      <c r="S22" s="20">
        <v>60000</v>
      </c>
      <c r="T22" s="20"/>
      <c r="U22" s="20"/>
      <c r="V22" s="20"/>
      <c r="W22" s="20"/>
    </row>
    <row r="23" ht="21.75" customHeight="1" spans="1:23">
      <c r="A23" s="19" t="s">
        <v>224</v>
      </c>
      <c r="B23" s="19" t="s">
        <v>225</v>
      </c>
      <c r="C23" s="19" t="s">
        <v>223</v>
      </c>
      <c r="D23" s="19" t="s">
        <v>44</v>
      </c>
      <c r="E23" s="19" t="s">
        <v>69</v>
      </c>
      <c r="F23" s="19" t="s">
        <v>70</v>
      </c>
      <c r="G23" s="19" t="s">
        <v>171</v>
      </c>
      <c r="H23" s="19" t="s">
        <v>172</v>
      </c>
      <c r="I23" s="20">
        <v>70000</v>
      </c>
      <c r="J23" s="20"/>
      <c r="K23" s="20"/>
      <c r="L23" s="20"/>
      <c r="M23" s="20"/>
      <c r="N23" s="20"/>
      <c r="O23" s="20"/>
      <c r="P23" s="20"/>
      <c r="Q23" s="20"/>
      <c r="R23" s="20">
        <v>70000</v>
      </c>
      <c r="S23" s="20">
        <v>70000</v>
      </c>
      <c r="T23" s="20"/>
      <c r="U23" s="20"/>
      <c r="V23" s="20"/>
      <c r="W23" s="20"/>
    </row>
    <row r="24" ht="21.75" customHeight="1" spans="1:23">
      <c r="A24" s="19" t="s">
        <v>224</v>
      </c>
      <c r="B24" s="19" t="s">
        <v>225</v>
      </c>
      <c r="C24" s="19" t="s">
        <v>223</v>
      </c>
      <c r="D24" s="19" t="s">
        <v>44</v>
      </c>
      <c r="E24" s="19" t="s">
        <v>69</v>
      </c>
      <c r="F24" s="19" t="s">
        <v>70</v>
      </c>
      <c r="G24" s="19" t="s">
        <v>173</v>
      </c>
      <c r="H24" s="19" t="s">
        <v>174</v>
      </c>
      <c r="I24" s="20">
        <v>30000</v>
      </c>
      <c r="J24" s="20"/>
      <c r="K24" s="20"/>
      <c r="L24" s="20"/>
      <c r="M24" s="20"/>
      <c r="N24" s="20"/>
      <c r="O24" s="20"/>
      <c r="P24" s="20"/>
      <c r="Q24" s="20"/>
      <c r="R24" s="20">
        <v>30000</v>
      </c>
      <c r="S24" s="20">
        <v>30000</v>
      </c>
      <c r="T24" s="20"/>
      <c r="U24" s="20"/>
      <c r="V24" s="20"/>
      <c r="W24" s="20"/>
    </row>
    <row r="25" ht="21.75" customHeight="1" spans="1:23">
      <c r="A25" s="19" t="s">
        <v>224</v>
      </c>
      <c r="B25" s="19" t="s">
        <v>225</v>
      </c>
      <c r="C25" s="19" t="s">
        <v>223</v>
      </c>
      <c r="D25" s="19" t="s">
        <v>44</v>
      </c>
      <c r="E25" s="19" t="s">
        <v>69</v>
      </c>
      <c r="F25" s="19" t="s">
        <v>70</v>
      </c>
      <c r="G25" s="19" t="s">
        <v>230</v>
      </c>
      <c r="H25" s="19" t="s">
        <v>231</v>
      </c>
      <c r="I25" s="20">
        <v>300000</v>
      </c>
      <c r="J25" s="20"/>
      <c r="K25" s="20"/>
      <c r="L25" s="20"/>
      <c r="M25" s="20"/>
      <c r="N25" s="20"/>
      <c r="O25" s="20"/>
      <c r="P25" s="20"/>
      <c r="Q25" s="20"/>
      <c r="R25" s="20">
        <v>300000</v>
      </c>
      <c r="S25" s="20">
        <v>300000</v>
      </c>
      <c r="T25" s="20"/>
      <c r="U25" s="20"/>
      <c r="V25" s="20"/>
      <c r="W25" s="20"/>
    </row>
    <row r="26" ht="21.75" customHeight="1" spans="1:23">
      <c r="A26" s="19" t="s">
        <v>224</v>
      </c>
      <c r="B26" s="19" t="s">
        <v>225</v>
      </c>
      <c r="C26" s="19" t="s">
        <v>223</v>
      </c>
      <c r="D26" s="19" t="s">
        <v>44</v>
      </c>
      <c r="E26" s="19" t="s">
        <v>69</v>
      </c>
      <c r="F26" s="19" t="s">
        <v>70</v>
      </c>
      <c r="G26" s="19" t="s">
        <v>175</v>
      </c>
      <c r="H26" s="19" t="s">
        <v>176</v>
      </c>
      <c r="I26" s="20">
        <v>60000</v>
      </c>
      <c r="J26" s="20"/>
      <c r="K26" s="20"/>
      <c r="L26" s="20"/>
      <c r="M26" s="20"/>
      <c r="N26" s="20"/>
      <c r="O26" s="20"/>
      <c r="P26" s="20"/>
      <c r="Q26" s="20"/>
      <c r="R26" s="20">
        <v>60000</v>
      </c>
      <c r="S26" s="20">
        <v>60000</v>
      </c>
      <c r="T26" s="20"/>
      <c r="U26" s="20"/>
      <c r="V26" s="20"/>
      <c r="W26" s="20"/>
    </row>
    <row r="27" ht="21.75" customHeight="1" spans="1:23">
      <c r="A27" s="19" t="s">
        <v>224</v>
      </c>
      <c r="B27" s="19" t="s">
        <v>225</v>
      </c>
      <c r="C27" s="19" t="s">
        <v>223</v>
      </c>
      <c r="D27" s="19" t="s">
        <v>44</v>
      </c>
      <c r="E27" s="19" t="s">
        <v>69</v>
      </c>
      <c r="F27" s="19" t="s">
        <v>70</v>
      </c>
      <c r="G27" s="19" t="s">
        <v>232</v>
      </c>
      <c r="H27" s="19" t="s">
        <v>233</v>
      </c>
      <c r="I27" s="20">
        <v>1500000</v>
      </c>
      <c r="J27" s="20"/>
      <c r="K27" s="20"/>
      <c r="L27" s="20"/>
      <c r="M27" s="20"/>
      <c r="N27" s="20"/>
      <c r="O27" s="20"/>
      <c r="P27" s="20"/>
      <c r="Q27" s="20"/>
      <c r="R27" s="20">
        <v>1500000</v>
      </c>
      <c r="S27" s="20">
        <v>1500000</v>
      </c>
      <c r="T27" s="20"/>
      <c r="U27" s="20"/>
      <c r="V27" s="20"/>
      <c r="W27" s="20"/>
    </row>
    <row r="28" ht="21.75" customHeight="1" spans="1:23">
      <c r="A28" s="19" t="s">
        <v>224</v>
      </c>
      <c r="B28" s="19" t="s">
        <v>225</v>
      </c>
      <c r="C28" s="19" t="s">
        <v>223</v>
      </c>
      <c r="D28" s="19" t="s">
        <v>44</v>
      </c>
      <c r="E28" s="19" t="s">
        <v>69</v>
      </c>
      <c r="F28" s="19" t="s">
        <v>70</v>
      </c>
      <c r="G28" s="19" t="s">
        <v>234</v>
      </c>
      <c r="H28" s="19" t="s">
        <v>235</v>
      </c>
      <c r="I28" s="20">
        <v>20000</v>
      </c>
      <c r="J28" s="20"/>
      <c r="K28" s="20"/>
      <c r="L28" s="20"/>
      <c r="M28" s="20"/>
      <c r="N28" s="20"/>
      <c r="O28" s="20"/>
      <c r="P28" s="20"/>
      <c r="Q28" s="20"/>
      <c r="R28" s="20">
        <v>20000</v>
      </c>
      <c r="S28" s="20">
        <v>20000</v>
      </c>
      <c r="T28" s="20"/>
      <c r="U28" s="20"/>
      <c r="V28" s="20"/>
      <c r="W28" s="20"/>
    </row>
    <row r="29" ht="21.75" customHeight="1" spans="1:23">
      <c r="A29" s="19" t="s">
        <v>224</v>
      </c>
      <c r="B29" s="19" t="s">
        <v>225</v>
      </c>
      <c r="C29" s="19" t="s">
        <v>223</v>
      </c>
      <c r="D29" s="19" t="s">
        <v>44</v>
      </c>
      <c r="E29" s="19" t="s">
        <v>69</v>
      </c>
      <c r="F29" s="19" t="s">
        <v>70</v>
      </c>
      <c r="G29" s="19" t="s">
        <v>236</v>
      </c>
      <c r="H29" s="19" t="s">
        <v>117</v>
      </c>
      <c r="I29" s="20">
        <v>10000</v>
      </c>
      <c r="J29" s="20"/>
      <c r="K29" s="20"/>
      <c r="L29" s="20"/>
      <c r="M29" s="20"/>
      <c r="N29" s="20"/>
      <c r="O29" s="20"/>
      <c r="P29" s="20"/>
      <c r="Q29" s="20"/>
      <c r="R29" s="20">
        <v>10000</v>
      </c>
      <c r="S29" s="20">
        <v>10000</v>
      </c>
      <c r="T29" s="20"/>
      <c r="U29" s="20"/>
      <c r="V29" s="20"/>
      <c r="W29" s="20"/>
    </row>
    <row r="30" ht="21.75" customHeight="1" spans="1:23">
      <c r="A30" s="19" t="s">
        <v>224</v>
      </c>
      <c r="B30" s="19" t="s">
        <v>225</v>
      </c>
      <c r="C30" s="19" t="s">
        <v>223</v>
      </c>
      <c r="D30" s="19" t="s">
        <v>44</v>
      </c>
      <c r="E30" s="19" t="s">
        <v>69</v>
      </c>
      <c r="F30" s="19" t="s">
        <v>70</v>
      </c>
      <c r="G30" s="19" t="s">
        <v>219</v>
      </c>
      <c r="H30" s="19" t="s">
        <v>220</v>
      </c>
      <c r="I30" s="20">
        <v>12920000</v>
      </c>
      <c r="J30" s="20"/>
      <c r="K30" s="20"/>
      <c r="L30" s="20"/>
      <c r="M30" s="20"/>
      <c r="N30" s="20"/>
      <c r="O30" s="20"/>
      <c r="P30" s="20"/>
      <c r="Q30" s="20"/>
      <c r="R30" s="20">
        <v>12920000</v>
      </c>
      <c r="S30" s="20">
        <v>12920000</v>
      </c>
      <c r="T30" s="20"/>
      <c r="U30" s="20"/>
      <c r="V30" s="20"/>
      <c r="W30" s="20"/>
    </row>
    <row r="31" ht="21.75" customHeight="1" spans="1:23">
      <c r="A31" s="19" t="s">
        <v>224</v>
      </c>
      <c r="B31" s="19" t="s">
        <v>225</v>
      </c>
      <c r="C31" s="19" t="s">
        <v>223</v>
      </c>
      <c r="D31" s="19" t="s">
        <v>44</v>
      </c>
      <c r="E31" s="19" t="s">
        <v>69</v>
      </c>
      <c r="F31" s="19" t="s">
        <v>70</v>
      </c>
      <c r="G31" s="19" t="s">
        <v>213</v>
      </c>
      <c r="H31" s="19" t="s">
        <v>214</v>
      </c>
      <c r="I31" s="20">
        <v>30000</v>
      </c>
      <c r="J31" s="20"/>
      <c r="K31" s="20"/>
      <c r="L31" s="20"/>
      <c r="M31" s="20"/>
      <c r="N31" s="20"/>
      <c r="O31" s="20"/>
      <c r="P31" s="20"/>
      <c r="Q31" s="20"/>
      <c r="R31" s="20">
        <v>30000</v>
      </c>
      <c r="S31" s="20">
        <v>30000</v>
      </c>
      <c r="T31" s="20"/>
      <c r="U31" s="20"/>
      <c r="V31" s="20"/>
      <c r="W31" s="20"/>
    </row>
    <row r="32" ht="21.75" customHeight="1" spans="1:23">
      <c r="A32" s="19" t="s">
        <v>224</v>
      </c>
      <c r="B32" s="19" t="s">
        <v>225</v>
      </c>
      <c r="C32" s="19" t="s">
        <v>223</v>
      </c>
      <c r="D32" s="19" t="s">
        <v>44</v>
      </c>
      <c r="E32" s="19" t="s">
        <v>69</v>
      </c>
      <c r="F32" s="19" t="s">
        <v>70</v>
      </c>
      <c r="G32" s="19" t="s">
        <v>221</v>
      </c>
      <c r="H32" s="19" t="s">
        <v>222</v>
      </c>
      <c r="I32" s="20">
        <v>500000</v>
      </c>
      <c r="J32" s="20"/>
      <c r="K32" s="20"/>
      <c r="L32" s="20"/>
      <c r="M32" s="20"/>
      <c r="N32" s="20"/>
      <c r="O32" s="20"/>
      <c r="P32" s="20"/>
      <c r="Q32" s="20"/>
      <c r="R32" s="20">
        <v>500000</v>
      </c>
      <c r="S32" s="20">
        <v>500000</v>
      </c>
      <c r="T32" s="20"/>
      <c r="U32" s="20"/>
      <c r="V32" s="20"/>
      <c r="W32" s="20"/>
    </row>
    <row r="33" ht="21.75" customHeight="1" spans="1:23">
      <c r="A33" s="19" t="s">
        <v>224</v>
      </c>
      <c r="B33" s="19" t="s">
        <v>225</v>
      </c>
      <c r="C33" s="19" t="s">
        <v>223</v>
      </c>
      <c r="D33" s="19" t="s">
        <v>44</v>
      </c>
      <c r="E33" s="19" t="s">
        <v>69</v>
      </c>
      <c r="F33" s="19" t="s">
        <v>70</v>
      </c>
      <c r="G33" s="19" t="s">
        <v>177</v>
      </c>
      <c r="H33" s="19" t="s">
        <v>178</v>
      </c>
      <c r="I33" s="20">
        <v>70000</v>
      </c>
      <c r="J33" s="20"/>
      <c r="K33" s="20"/>
      <c r="L33" s="20"/>
      <c r="M33" s="20"/>
      <c r="N33" s="20"/>
      <c r="O33" s="20"/>
      <c r="P33" s="20"/>
      <c r="Q33" s="20"/>
      <c r="R33" s="20">
        <v>70000</v>
      </c>
      <c r="S33" s="20">
        <v>70000</v>
      </c>
      <c r="T33" s="20"/>
      <c r="U33" s="20"/>
      <c r="V33" s="20"/>
      <c r="W33" s="20"/>
    </row>
    <row r="34" ht="21.75" customHeight="1" spans="1:23">
      <c r="A34" s="19" t="s">
        <v>224</v>
      </c>
      <c r="B34" s="19" t="s">
        <v>225</v>
      </c>
      <c r="C34" s="19" t="s">
        <v>223</v>
      </c>
      <c r="D34" s="19" t="s">
        <v>44</v>
      </c>
      <c r="E34" s="19" t="s">
        <v>69</v>
      </c>
      <c r="F34" s="19" t="s">
        <v>70</v>
      </c>
      <c r="G34" s="19" t="s">
        <v>179</v>
      </c>
      <c r="H34" s="19" t="s">
        <v>180</v>
      </c>
      <c r="I34" s="20">
        <v>700000</v>
      </c>
      <c r="J34" s="20"/>
      <c r="K34" s="20"/>
      <c r="L34" s="20"/>
      <c r="M34" s="20"/>
      <c r="N34" s="20"/>
      <c r="O34" s="20"/>
      <c r="P34" s="20"/>
      <c r="Q34" s="20"/>
      <c r="R34" s="20">
        <v>700000</v>
      </c>
      <c r="S34" s="20">
        <v>700000</v>
      </c>
      <c r="T34" s="20"/>
      <c r="U34" s="20"/>
      <c r="V34" s="20"/>
      <c r="W34" s="20"/>
    </row>
    <row r="35" ht="21.75" customHeight="1" spans="1:23">
      <c r="A35" s="19" t="s">
        <v>224</v>
      </c>
      <c r="B35" s="19" t="s">
        <v>225</v>
      </c>
      <c r="C35" s="19" t="s">
        <v>223</v>
      </c>
      <c r="D35" s="19" t="s">
        <v>44</v>
      </c>
      <c r="E35" s="19" t="s">
        <v>69</v>
      </c>
      <c r="F35" s="19" t="s">
        <v>70</v>
      </c>
      <c r="G35" s="19" t="s">
        <v>237</v>
      </c>
      <c r="H35" s="19" t="s">
        <v>238</v>
      </c>
      <c r="I35" s="20">
        <v>550000</v>
      </c>
      <c r="J35" s="20"/>
      <c r="K35" s="20"/>
      <c r="L35" s="20"/>
      <c r="M35" s="20"/>
      <c r="N35" s="20"/>
      <c r="O35" s="20"/>
      <c r="P35" s="20"/>
      <c r="Q35" s="20"/>
      <c r="R35" s="20">
        <v>550000</v>
      </c>
      <c r="S35" s="20">
        <v>550000</v>
      </c>
      <c r="T35" s="20"/>
      <c r="U35" s="20"/>
      <c r="V35" s="20"/>
      <c r="W35" s="20"/>
    </row>
    <row r="36" ht="21.75" customHeight="1" spans="1:23">
      <c r="A36" s="19" t="s">
        <v>224</v>
      </c>
      <c r="B36" s="19" t="s">
        <v>225</v>
      </c>
      <c r="C36" s="19" t="s">
        <v>223</v>
      </c>
      <c r="D36" s="19" t="s">
        <v>44</v>
      </c>
      <c r="E36" s="19" t="s">
        <v>69</v>
      </c>
      <c r="F36" s="19" t="s">
        <v>70</v>
      </c>
      <c r="G36" s="19" t="s">
        <v>239</v>
      </c>
      <c r="H36" s="19" t="s">
        <v>240</v>
      </c>
      <c r="I36" s="20">
        <v>3500000</v>
      </c>
      <c r="J36" s="20"/>
      <c r="K36" s="20"/>
      <c r="L36" s="20"/>
      <c r="M36" s="20"/>
      <c r="N36" s="20"/>
      <c r="O36" s="20"/>
      <c r="P36" s="20"/>
      <c r="Q36" s="20"/>
      <c r="R36" s="20">
        <v>3500000</v>
      </c>
      <c r="S36" s="20">
        <v>3500000</v>
      </c>
      <c r="T36" s="20"/>
      <c r="U36" s="20"/>
      <c r="V36" s="20"/>
      <c r="W36" s="20"/>
    </row>
    <row r="37" ht="21.75" customHeight="1" spans="1:23">
      <c r="A37" s="19" t="s">
        <v>224</v>
      </c>
      <c r="B37" s="19" t="s">
        <v>225</v>
      </c>
      <c r="C37" s="19" t="s">
        <v>223</v>
      </c>
      <c r="D37" s="19" t="s">
        <v>44</v>
      </c>
      <c r="E37" s="19" t="s">
        <v>69</v>
      </c>
      <c r="F37" s="19" t="s">
        <v>70</v>
      </c>
      <c r="G37" s="19" t="s">
        <v>241</v>
      </c>
      <c r="H37" s="19" t="s">
        <v>242</v>
      </c>
      <c r="I37" s="20">
        <v>3000000</v>
      </c>
      <c r="J37" s="20"/>
      <c r="K37" s="20"/>
      <c r="L37" s="20"/>
      <c r="M37" s="20"/>
      <c r="N37" s="20"/>
      <c r="O37" s="20"/>
      <c r="P37" s="20"/>
      <c r="Q37" s="20"/>
      <c r="R37" s="20">
        <v>3000000</v>
      </c>
      <c r="S37" s="20">
        <v>3000000</v>
      </c>
      <c r="T37" s="20"/>
      <c r="U37" s="20"/>
      <c r="V37" s="20"/>
      <c r="W37" s="20"/>
    </row>
    <row r="38" ht="21.75" customHeight="1" spans="1:23">
      <c r="A38" s="19" t="s">
        <v>224</v>
      </c>
      <c r="B38" s="19" t="s">
        <v>225</v>
      </c>
      <c r="C38" s="19" t="s">
        <v>223</v>
      </c>
      <c r="D38" s="19" t="s">
        <v>44</v>
      </c>
      <c r="E38" s="19" t="s">
        <v>69</v>
      </c>
      <c r="F38" s="19" t="s">
        <v>70</v>
      </c>
      <c r="G38" s="19" t="s">
        <v>243</v>
      </c>
      <c r="H38" s="19" t="s">
        <v>244</v>
      </c>
      <c r="I38" s="20">
        <v>200000</v>
      </c>
      <c r="J38" s="20"/>
      <c r="K38" s="20"/>
      <c r="L38" s="20"/>
      <c r="M38" s="20"/>
      <c r="N38" s="20"/>
      <c r="O38" s="20"/>
      <c r="P38" s="20"/>
      <c r="Q38" s="20"/>
      <c r="R38" s="20">
        <v>200000</v>
      </c>
      <c r="S38" s="20">
        <v>200000</v>
      </c>
      <c r="T38" s="20"/>
      <c r="U38" s="20"/>
      <c r="V38" s="20"/>
      <c r="W38" s="20"/>
    </row>
    <row r="39" ht="21.75" customHeight="1" spans="1:23">
      <c r="A39" s="19"/>
      <c r="B39" s="19"/>
      <c r="C39" s="19" t="s">
        <v>245</v>
      </c>
      <c r="D39" s="19"/>
      <c r="E39" s="19"/>
      <c r="F39" s="19"/>
      <c r="G39" s="19"/>
      <c r="H39" s="19"/>
      <c r="I39" s="20">
        <v>110000</v>
      </c>
      <c r="J39" s="20">
        <v>110000</v>
      </c>
      <c r="K39" s="20">
        <v>110000</v>
      </c>
      <c r="L39" s="20"/>
      <c r="M39" s="20"/>
      <c r="N39" s="20"/>
      <c r="O39" s="20"/>
      <c r="P39" s="20"/>
      <c r="Q39" s="20"/>
      <c r="R39" s="20"/>
      <c r="S39" s="20"/>
      <c r="T39" s="20"/>
      <c r="U39" s="20"/>
      <c r="V39" s="20"/>
      <c r="W39" s="20"/>
    </row>
    <row r="40" ht="21.75" customHeight="1" spans="1:23">
      <c r="A40" s="19" t="s">
        <v>224</v>
      </c>
      <c r="B40" s="19" t="s">
        <v>246</v>
      </c>
      <c r="C40" s="19" t="s">
        <v>245</v>
      </c>
      <c r="D40" s="19" t="s">
        <v>44</v>
      </c>
      <c r="E40" s="19" t="s">
        <v>69</v>
      </c>
      <c r="F40" s="19" t="s">
        <v>70</v>
      </c>
      <c r="G40" s="19" t="s">
        <v>232</v>
      </c>
      <c r="H40" s="19" t="s">
        <v>233</v>
      </c>
      <c r="I40" s="20">
        <v>110000</v>
      </c>
      <c r="J40" s="20">
        <v>110000</v>
      </c>
      <c r="K40" s="20">
        <v>110000</v>
      </c>
      <c r="L40" s="20"/>
      <c r="M40" s="20"/>
      <c r="N40" s="20"/>
      <c r="O40" s="20"/>
      <c r="P40" s="20"/>
      <c r="Q40" s="20"/>
      <c r="R40" s="20"/>
      <c r="S40" s="20"/>
      <c r="T40" s="20"/>
      <c r="U40" s="20"/>
      <c r="V40" s="20"/>
      <c r="W40" s="20"/>
    </row>
    <row r="41" ht="18.75" customHeight="1" spans="1:23">
      <c r="A41" s="22" t="s">
        <v>91</v>
      </c>
      <c r="B41" s="23"/>
      <c r="C41" s="23"/>
      <c r="D41" s="23"/>
      <c r="E41" s="23"/>
      <c r="F41" s="23"/>
      <c r="G41" s="23"/>
      <c r="H41" s="24"/>
      <c r="I41" s="20">
        <v>24102802</v>
      </c>
      <c r="J41" s="20">
        <v>262202</v>
      </c>
      <c r="K41" s="20">
        <v>262202</v>
      </c>
      <c r="L41" s="20"/>
      <c r="M41" s="20"/>
      <c r="N41" s="20"/>
      <c r="O41" s="20"/>
      <c r="P41" s="20"/>
      <c r="Q41" s="20"/>
      <c r="R41" s="20">
        <v>23840600</v>
      </c>
      <c r="S41" s="20">
        <v>23840600</v>
      </c>
      <c r="T41" s="20"/>
      <c r="U41" s="20"/>
      <c r="V41" s="20"/>
      <c r="W41" s="20"/>
    </row>
  </sheetData>
  <mergeCells count="28">
    <mergeCell ref="A2:W2"/>
    <mergeCell ref="A3:H3"/>
    <mergeCell ref="J4:M4"/>
    <mergeCell ref="N4:P4"/>
    <mergeCell ref="R4:W4"/>
    <mergeCell ref="A41:H41"/>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40"/>
  <sheetViews>
    <sheetView showZeros="0" topLeftCell="A35" workbookViewId="0">
      <selection activeCell="C35" sqref="$A35:$XFD35"/>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31.6666666666667" customWidth="1"/>
  </cols>
  <sheetData>
    <row r="1" ht="15" customHeight="1" spans="10:10">
      <c r="J1" s="112" t="s">
        <v>247</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"单位名称："&amp;"景洪市勐罕中心卫生院"</f>
        <v>单位名称：景洪市勐罕中心卫生院</v>
      </c>
      <c r="B3" s="111"/>
      <c r="C3" s="34"/>
      <c r="D3" s="34"/>
      <c r="E3" s="34"/>
      <c r="F3" s="34"/>
      <c r="G3" s="34"/>
      <c r="H3" s="34"/>
      <c r="I3" s="34"/>
      <c r="J3" s="34"/>
    </row>
    <row r="4" ht="44.25" customHeight="1" spans="1:10">
      <c r="A4" s="39" t="s">
        <v>248</v>
      </c>
      <c r="B4" s="39" t="s">
        <v>249</v>
      </c>
      <c r="C4" s="39" t="s">
        <v>250</v>
      </c>
      <c r="D4" s="39" t="s">
        <v>251</v>
      </c>
      <c r="E4" s="39" t="s">
        <v>252</v>
      </c>
      <c r="F4" s="18" t="s">
        <v>253</v>
      </c>
      <c r="G4" s="39" t="s">
        <v>254</v>
      </c>
      <c r="H4" s="18" t="s">
        <v>255</v>
      </c>
      <c r="I4" s="18" t="s">
        <v>256</v>
      </c>
      <c r="J4" s="39" t="s">
        <v>257</v>
      </c>
    </row>
    <row r="5" ht="19.5" customHeight="1" spans="1:10">
      <c r="A5" s="39">
        <v>1</v>
      </c>
      <c r="B5" s="39">
        <v>2</v>
      </c>
      <c r="C5" s="39">
        <v>3</v>
      </c>
      <c r="D5" s="39">
        <v>4</v>
      </c>
      <c r="E5" s="39">
        <v>5</v>
      </c>
      <c r="F5" s="18">
        <v>6</v>
      </c>
      <c r="G5" s="39">
        <v>7</v>
      </c>
      <c r="H5" s="18">
        <v>8</v>
      </c>
      <c r="I5" s="18">
        <v>9</v>
      </c>
      <c r="J5" s="39">
        <v>10</v>
      </c>
    </row>
    <row r="6" ht="40.5" customHeight="1" spans="1:10">
      <c r="A6" s="19" t="s">
        <v>44</v>
      </c>
      <c r="B6" s="19"/>
      <c r="C6" s="19"/>
      <c r="D6" s="19"/>
      <c r="E6" s="19"/>
      <c r="F6" s="19"/>
      <c r="G6" s="19"/>
      <c r="H6" s="19"/>
      <c r="I6" s="19"/>
      <c r="J6" s="19"/>
    </row>
    <row r="7" ht="40.5" customHeight="1" spans="1:10">
      <c r="A7" s="93" t="s">
        <v>217</v>
      </c>
      <c r="B7" s="19" t="s">
        <v>258</v>
      </c>
      <c r="C7" s="19" t="s">
        <v>259</v>
      </c>
      <c r="D7" s="19" t="s">
        <v>260</v>
      </c>
      <c r="E7" s="19" t="s">
        <v>261</v>
      </c>
      <c r="F7" s="21" t="s">
        <v>262</v>
      </c>
      <c r="G7" s="19" t="s">
        <v>263</v>
      </c>
      <c r="H7" s="21" t="s">
        <v>264</v>
      </c>
      <c r="I7" s="21" t="s">
        <v>265</v>
      </c>
      <c r="J7" s="19" t="s">
        <v>266</v>
      </c>
    </row>
    <row r="8" ht="75" customHeight="1" spans="1:10">
      <c r="A8" s="93" t="s">
        <v>217</v>
      </c>
      <c r="B8" s="19" t="s">
        <v>258</v>
      </c>
      <c r="C8" s="19" t="s">
        <v>259</v>
      </c>
      <c r="D8" s="19" t="s">
        <v>267</v>
      </c>
      <c r="E8" s="19" t="s">
        <v>268</v>
      </c>
      <c r="F8" s="21" t="s">
        <v>262</v>
      </c>
      <c r="G8" s="19" t="s">
        <v>263</v>
      </c>
      <c r="H8" s="21" t="s">
        <v>264</v>
      </c>
      <c r="I8" s="21" t="s">
        <v>265</v>
      </c>
      <c r="J8" s="19" t="s">
        <v>269</v>
      </c>
    </row>
    <row r="9" ht="40.5" customHeight="1" spans="1:10">
      <c r="A9" s="93" t="s">
        <v>217</v>
      </c>
      <c r="B9" s="19" t="s">
        <v>258</v>
      </c>
      <c r="C9" s="19" t="s">
        <v>259</v>
      </c>
      <c r="D9" s="19" t="s">
        <v>270</v>
      </c>
      <c r="E9" s="19" t="s">
        <v>271</v>
      </c>
      <c r="F9" s="21" t="s">
        <v>272</v>
      </c>
      <c r="G9" s="19" t="s">
        <v>273</v>
      </c>
      <c r="H9" s="21" t="s">
        <v>274</v>
      </c>
      <c r="I9" s="21" t="s">
        <v>265</v>
      </c>
      <c r="J9" s="19" t="s">
        <v>275</v>
      </c>
    </row>
    <row r="10" ht="40.5" customHeight="1" spans="1:10">
      <c r="A10" s="93" t="s">
        <v>217</v>
      </c>
      <c r="B10" s="19" t="s">
        <v>258</v>
      </c>
      <c r="C10" s="19" t="s">
        <v>276</v>
      </c>
      <c r="D10" s="19" t="s">
        <v>277</v>
      </c>
      <c r="E10" s="19" t="s">
        <v>278</v>
      </c>
      <c r="F10" s="21" t="s">
        <v>262</v>
      </c>
      <c r="G10" s="19" t="s">
        <v>279</v>
      </c>
      <c r="H10" s="21" t="s">
        <v>280</v>
      </c>
      <c r="I10" s="21" t="s">
        <v>281</v>
      </c>
      <c r="J10" s="19" t="s">
        <v>282</v>
      </c>
    </row>
    <row r="11" ht="40.5" customHeight="1" spans="1:10">
      <c r="A11" s="93" t="s">
        <v>217</v>
      </c>
      <c r="B11" s="19" t="s">
        <v>258</v>
      </c>
      <c r="C11" s="19" t="s">
        <v>276</v>
      </c>
      <c r="D11" s="19" t="s">
        <v>277</v>
      </c>
      <c r="E11" s="19" t="s">
        <v>283</v>
      </c>
      <c r="F11" s="21" t="s">
        <v>262</v>
      </c>
      <c r="G11" s="19" t="s">
        <v>284</v>
      </c>
      <c r="H11" s="21" t="s">
        <v>280</v>
      </c>
      <c r="I11" s="21" t="s">
        <v>281</v>
      </c>
      <c r="J11" s="19" t="s">
        <v>285</v>
      </c>
    </row>
    <row r="12" ht="40.5" customHeight="1" spans="1:10">
      <c r="A12" s="93" t="s">
        <v>217</v>
      </c>
      <c r="B12" s="19" t="s">
        <v>258</v>
      </c>
      <c r="C12" s="19" t="s">
        <v>286</v>
      </c>
      <c r="D12" s="19" t="s">
        <v>287</v>
      </c>
      <c r="E12" s="19" t="s">
        <v>288</v>
      </c>
      <c r="F12" s="21" t="s">
        <v>262</v>
      </c>
      <c r="G12" s="19" t="s">
        <v>289</v>
      </c>
      <c r="H12" s="21" t="s">
        <v>264</v>
      </c>
      <c r="I12" s="21" t="s">
        <v>281</v>
      </c>
      <c r="J12" s="19" t="s">
        <v>290</v>
      </c>
    </row>
    <row r="13" ht="40.5" customHeight="1" spans="1:10">
      <c r="A13" s="93" t="s">
        <v>245</v>
      </c>
      <c r="B13" s="19" t="s">
        <v>291</v>
      </c>
      <c r="C13" s="19" t="s">
        <v>259</v>
      </c>
      <c r="D13" s="19" t="s">
        <v>260</v>
      </c>
      <c r="E13" s="19" t="s">
        <v>292</v>
      </c>
      <c r="F13" s="21" t="s">
        <v>293</v>
      </c>
      <c r="G13" s="19" t="s">
        <v>109</v>
      </c>
      <c r="H13" s="21" t="s">
        <v>294</v>
      </c>
      <c r="I13" s="21" t="s">
        <v>265</v>
      </c>
      <c r="J13" s="19" t="s">
        <v>295</v>
      </c>
    </row>
    <row r="14" ht="40.5" customHeight="1" spans="1:10">
      <c r="A14" s="93" t="s">
        <v>245</v>
      </c>
      <c r="B14" s="19" t="s">
        <v>291</v>
      </c>
      <c r="C14" s="19" t="s">
        <v>259</v>
      </c>
      <c r="D14" s="19" t="s">
        <v>267</v>
      </c>
      <c r="E14" s="19" t="s">
        <v>296</v>
      </c>
      <c r="F14" s="21" t="s">
        <v>293</v>
      </c>
      <c r="G14" s="19" t="s">
        <v>263</v>
      </c>
      <c r="H14" s="21" t="s">
        <v>264</v>
      </c>
      <c r="I14" s="21" t="s">
        <v>265</v>
      </c>
      <c r="J14" s="19" t="s">
        <v>297</v>
      </c>
    </row>
    <row r="15" ht="40.5" customHeight="1" spans="1:10">
      <c r="A15" s="93" t="s">
        <v>245</v>
      </c>
      <c r="B15" s="19" t="s">
        <v>291</v>
      </c>
      <c r="C15" s="19" t="s">
        <v>259</v>
      </c>
      <c r="D15" s="19" t="s">
        <v>267</v>
      </c>
      <c r="E15" s="19" t="s">
        <v>298</v>
      </c>
      <c r="F15" s="21" t="s">
        <v>272</v>
      </c>
      <c r="G15" s="19" t="s">
        <v>299</v>
      </c>
      <c r="H15" s="21" t="s">
        <v>264</v>
      </c>
      <c r="I15" s="21" t="s">
        <v>265</v>
      </c>
      <c r="J15" s="19" t="s">
        <v>300</v>
      </c>
    </row>
    <row r="16" ht="40.5" customHeight="1" spans="1:10">
      <c r="A16" s="93" t="s">
        <v>245</v>
      </c>
      <c r="B16" s="19" t="s">
        <v>291</v>
      </c>
      <c r="C16" s="19" t="s">
        <v>259</v>
      </c>
      <c r="D16" s="19" t="s">
        <v>267</v>
      </c>
      <c r="E16" s="19" t="s">
        <v>301</v>
      </c>
      <c r="F16" s="21" t="s">
        <v>262</v>
      </c>
      <c r="G16" s="19" t="s">
        <v>263</v>
      </c>
      <c r="H16" s="21" t="s">
        <v>264</v>
      </c>
      <c r="I16" s="21" t="s">
        <v>265</v>
      </c>
      <c r="J16" s="19" t="s">
        <v>302</v>
      </c>
    </row>
    <row r="17" ht="40.5" customHeight="1" spans="1:10">
      <c r="A17" s="93" t="s">
        <v>245</v>
      </c>
      <c r="B17" s="19" t="s">
        <v>291</v>
      </c>
      <c r="C17" s="19" t="s">
        <v>276</v>
      </c>
      <c r="D17" s="19" t="s">
        <v>277</v>
      </c>
      <c r="E17" s="19" t="s">
        <v>303</v>
      </c>
      <c r="F17" s="21" t="s">
        <v>293</v>
      </c>
      <c r="G17" s="19" t="s">
        <v>304</v>
      </c>
      <c r="H17" s="21" t="s">
        <v>280</v>
      </c>
      <c r="I17" s="21" t="s">
        <v>265</v>
      </c>
      <c r="J17" s="19" t="s">
        <v>305</v>
      </c>
    </row>
    <row r="18" ht="40.5" customHeight="1" spans="1:10">
      <c r="A18" s="93" t="s">
        <v>245</v>
      </c>
      <c r="B18" s="19" t="s">
        <v>291</v>
      </c>
      <c r="C18" s="19" t="s">
        <v>286</v>
      </c>
      <c r="D18" s="19" t="s">
        <v>287</v>
      </c>
      <c r="E18" s="19" t="s">
        <v>306</v>
      </c>
      <c r="F18" s="21" t="s">
        <v>293</v>
      </c>
      <c r="G18" s="19" t="s">
        <v>307</v>
      </c>
      <c r="H18" s="21" t="s">
        <v>264</v>
      </c>
      <c r="I18" s="21" t="s">
        <v>265</v>
      </c>
      <c r="J18" s="19" t="s">
        <v>308</v>
      </c>
    </row>
    <row r="19" ht="40.5" customHeight="1" spans="1:10">
      <c r="A19" s="93" t="s">
        <v>245</v>
      </c>
      <c r="B19" s="19" t="s">
        <v>291</v>
      </c>
      <c r="C19" s="19" t="s">
        <v>286</v>
      </c>
      <c r="D19" s="19" t="s">
        <v>287</v>
      </c>
      <c r="E19" s="19" t="s">
        <v>309</v>
      </c>
      <c r="F19" s="21" t="s">
        <v>293</v>
      </c>
      <c r="G19" s="19" t="s">
        <v>307</v>
      </c>
      <c r="H19" s="21" t="s">
        <v>264</v>
      </c>
      <c r="I19" s="21" t="s">
        <v>265</v>
      </c>
      <c r="J19" s="19" t="s">
        <v>310</v>
      </c>
    </row>
    <row r="20" ht="40.5" customHeight="1" spans="1:10">
      <c r="A20" s="93" t="s">
        <v>215</v>
      </c>
      <c r="B20" s="19" t="s">
        <v>311</v>
      </c>
      <c r="C20" s="19" t="s">
        <v>259</v>
      </c>
      <c r="D20" s="19" t="s">
        <v>260</v>
      </c>
      <c r="E20" s="19" t="s">
        <v>312</v>
      </c>
      <c r="F20" s="21" t="s">
        <v>262</v>
      </c>
      <c r="G20" s="19" t="s">
        <v>108</v>
      </c>
      <c r="H20" s="21" t="s">
        <v>294</v>
      </c>
      <c r="I20" s="21" t="s">
        <v>265</v>
      </c>
      <c r="J20" s="19" t="s">
        <v>313</v>
      </c>
    </row>
    <row r="21" ht="40.5" customHeight="1" spans="1:10">
      <c r="A21" s="93" t="s">
        <v>215</v>
      </c>
      <c r="B21" s="19" t="s">
        <v>311</v>
      </c>
      <c r="C21" s="19" t="s">
        <v>259</v>
      </c>
      <c r="D21" s="19" t="s">
        <v>267</v>
      </c>
      <c r="E21" s="19" t="s">
        <v>296</v>
      </c>
      <c r="F21" s="21" t="s">
        <v>262</v>
      </c>
      <c r="G21" s="19" t="s">
        <v>263</v>
      </c>
      <c r="H21" s="21" t="s">
        <v>264</v>
      </c>
      <c r="I21" s="21" t="s">
        <v>265</v>
      </c>
      <c r="J21" s="19" t="s">
        <v>297</v>
      </c>
    </row>
    <row r="22" ht="40.5" customHeight="1" spans="1:10">
      <c r="A22" s="93" t="s">
        <v>215</v>
      </c>
      <c r="B22" s="19" t="s">
        <v>311</v>
      </c>
      <c r="C22" s="19" t="s">
        <v>259</v>
      </c>
      <c r="D22" s="19" t="s">
        <v>267</v>
      </c>
      <c r="E22" s="19" t="s">
        <v>298</v>
      </c>
      <c r="F22" s="21" t="s">
        <v>272</v>
      </c>
      <c r="G22" s="19" t="s">
        <v>299</v>
      </c>
      <c r="H22" s="21" t="s">
        <v>264</v>
      </c>
      <c r="I22" s="21" t="s">
        <v>265</v>
      </c>
      <c r="J22" s="19" t="s">
        <v>300</v>
      </c>
    </row>
    <row r="23" ht="40.5" customHeight="1" spans="1:10">
      <c r="A23" s="93" t="s">
        <v>215</v>
      </c>
      <c r="B23" s="19" t="s">
        <v>311</v>
      </c>
      <c r="C23" s="19" t="s">
        <v>276</v>
      </c>
      <c r="D23" s="19" t="s">
        <v>277</v>
      </c>
      <c r="E23" s="19" t="s">
        <v>314</v>
      </c>
      <c r="F23" s="21" t="s">
        <v>272</v>
      </c>
      <c r="G23" s="19" t="s">
        <v>315</v>
      </c>
      <c r="H23" s="21" t="s">
        <v>316</v>
      </c>
      <c r="I23" s="21" t="s">
        <v>265</v>
      </c>
      <c r="J23" s="19" t="s">
        <v>317</v>
      </c>
    </row>
    <row r="24" ht="40.5" customHeight="1" spans="1:10">
      <c r="A24" s="93" t="s">
        <v>215</v>
      </c>
      <c r="B24" s="19" t="s">
        <v>311</v>
      </c>
      <c r="C24" s="19" t="s">
        <v>276</v>
      </c>
      <c r="D24" s="19" t="s">
        <v>277</v>
      </c>
      <c r="E24" s="19" t="s">
        <v>303</v>
      </c>
      <c r="F24" s="21" t="s">
        <v>262</v>
      </c>
      <c r="G24" s="19" t="s">
        <v>304</v>
      </c>
      <c r="H24" s="21" t="s">
        <v>280</v>
      </c>
      <c r="I24" s="21" t="s">
        <v>281</v>
      </c>
      <c r="J24" s="19" t="s">
        <v>305</v>
      </c>
    </row>
    <row r="25" ht="40.5" customHeight="1" spans="1:10">
      <c r="A25" s="93" t="s">
        <v>215</v>
      </c>
      <c r="B25" s="19" t="s">
        <v>311</v>
      </c>
      <c r="C25" s="19" t="s">
        <v>286</v>
      </c>
      <c r="D25" s="19" t="s">
        <v>287</v>
      </c>
      <c r="E25" s="19" t="s">
        <v>306</v>
      </c>
      <c r="F25" s="21" t="s">
        <v>293</v>
      </c>
      <c r="G25" s="19" t="s">
        <v>307</v>
      </c>
      <c r="H25" s="21" t="s">
        <v>264</v>
      </c>
      <c r="I25" s="21" t="s">
        <v>265</v>
      </c>
      <c r="J25" s="19" t="s">
        <v>308</v>
      </c>
    </row>
    <row r="26" ht="40.5" customHeight="1" spans="1:10">
      <c r="A26" s="93" t="s">
        <v>215</v>
      </c>
      <c r="B26" s="19" t="s">
        <v>311</v>
      </c>
      <c r="C26" s="19" t="s">
        <v>286</v>
      </c>
      <c r="D26" s="19" t="s">
        <v>287</v>
      </c>
      <c r="E26" s="19" t="s">
        <v>309</v>
      </c>
      <c r="F26" s="21" t="s">
        <v>293</v>
      </c>
      <c r="G26" s="19" t="s">
        <v>307</v>
      </c>
      <c r="H26" s="21" t="s">
        <v>264</v>
      </c>
      <c r="I26" s="21" t="s">
        <v>265</v>
      </c>
      <c r="J26" s="19" t="s">
        <v>310</v>
      </c>
    </row>
    <row r="27" ht="40.5" customHeight="1" spans="1:10">
      <c r="A27" s="93" t="s">
        <v>210</v>
      </c>
      <c r="B27" s="19" t="s">
        <v>318</v>
      </c>
      <c r="C27" s="19" t="s">
        <v>259</v>
      </c>
      <c r="D27" s="19" t="s">
        <v>260</v>
      </c>
      <c r="E27" s="19" t="s">
        <v>319</v>
      </c>
      <c r="F27" s="21" t="s">
        <v>293</v>
      </c>
      <c r="G27" s="19" t="s">
        <v>320</v>
      </c>
      <c r="H27" s="21" t="s">
        <v>264</v>
      </c>
      <c r="I27" s="21" t="s">
        <v>265</v>
      </c>
      <c r="J27" s="19" t="s">
        <v>321</v>
      </c>
    </row>
    <row r="28" ht="40.5" customHeight="1" spans="1:10">
      <c r="A28" s="93" t="s">
        <v>210</v>
      </c>
      <c r="B28" s="19" t="s">
        <v>318</v>
      </c>
      <c r="C28" s="19" t="s">
        <v>259</v>
      </c>
      <c r="D28" s="19" t="s">
        <v>260</v>
      </c>
      <c r="E28" s="19" t="s">
        <v>322</v>
      </c>
      <c r="F28" s="21" t="s">
        <v>293</v>
      </c>
      <c r="G28" s="19" t="s">
        <v>263</v>
      </c>
      <c r="H28" s="21" t="s">
        <v>264</v>
      </c>
      <c r="I28" s="21" t="s">
        <v>265</v>
      </c>
      <c r="J28" s="19" t="s">
        <v>323</v>
      </c>
    </row>
    <row r="29" ht="40.5" customHeight="1" spans="1:10">
      <c r="A29" s="93" t="s">
        <v>210</v>
      </c>
      <c r="B29" s="19" t="s">
        <v>318</v>
      </c>
      <c r="C29" s="19" t="s">
        <v>259</v>
      </c>
      <c r="D29" s="19" t="s">
        <v>267</v>
      </c>
      <c r="E29" s="19" t="s">
        <v>324</v>
      </c>
      <c r="F29" s="21" t="s">
        <v>262</v>
      </c>
      <c r="G29" s="19" t="s">
        <v>325</v>
      </c>
      <c r="H29" s="21" t="s">
        <v>280</v>
      </c>
      <c r="I29" s="21" t="s">
        <v>281</v>
      </c>
      <c r="J29" s="19" t="s">
        <v>326</v>
      </c>
    </row>
    <row r="30" ht="40.5" customHeight="1" spans="1:10">
      <c r="A30" s="93" t="s">
        <v>210</v>
      </c>
      <c r="B30" s="19" t="s">
        <v>318</v>
      </c>
      <c r="C30" s="19" t="s">
        <v>259</v>
      </c>
      <c r="D30" s="19" t="s">
        <v>267</v>
      </c>
      <c r="E30" s="19" t="s">
        <v>327</v>
      </c>
      <c r="F30" s="21" t="s">
        <v>262</v>
      </c>
      <c r="G30" s="19" t="s">
        <v>328</v>
      </c>
      <c r="H30" s="21" t="s">
        <v>280</v>
      </c>
      <c r="I30" s="21" t="s">
        <v>265</v>
      </c>
      <c r="J30" s="19" t="s">
        <v>329</v>
      </c>
    </row>
    <row r="31" ht="40.5" customHeight="1" spans="1:10">
      <c r="A31" s="93" t="s">
        <v>210</v>
      </c>
      <c r="B31" s="19" t="s">
        <v>318</v>
      </c>
      <c r="C31" s="19" t="s">
        <v>259</v>
      </c>
      <c r="D31" s="19" t="s">
        <v>267</v>
      </c>
      <c r="E31" s="19" t="s">
        <v>330</v>
      </c>
      <c r="F31" s="21" t="s">
        <v>293</v>
      </c>
      <c r="G31" s="19" t="s">
        <v>320</v>
      </c>
      <c r="H31" s="21" t="s">
        <v>264</v>
      </c>
      <c r="I31" s="21" t="s">
        <v>265</v>
      </c>
      <c r="J31" s="19" t="s">
        <v>331</v>
      </c>
    </row>
    <row r="32" ht="40.5" customHeight="1" spans="1:10">
      <c r="A32" s="93" t="s">
        <v>210</v>
      </c>
      <c r="B32" s="19" t="s">
        <v>318</v>
      </c>
      <c r="C32" s="19" t="s">
        <v>276</v>
      </c>
      <c r="D32" s="19" t="s">
        <v>277</v>
      </c>
      <c r="E32" s="19" t="s">
        <v>332</v>
      </c>
      <c r="F32" s="21" t="s">
        <v>262</v>
      </c>
      <c r="G32" s="19" t="s">
        <v>333</v>
      </c>
      <c r="H32" s="21" t="s">
        <v>280</v>
      </c>
      <c r="I32" s="21" t="s">
        <v>281</v>
      </c>
      <c r="J32" s="19" t="s">
        <v>334</v>
      </c>
    </row>
    <row r="33" ht="40.5" customHeight="1" spans="1:10">
      <c r="A33" s="93" t="s">
        <v>210</v>
      </c>
      <c r="B33" s="19" t="s">
        <v>318</v>
      </c>
      <c r="C33" s="19" t="s">
        <v>276</v>
      </c>
      <c r="D33" s="19" t="s">
        <v>277</v>
      </c>
      <c r="E33" s="19" t="s">
        <v>335</v>
      </c>
      <c r="F33" s="21" t="s">
        <v>262</v>
      </c>
      <c r="G33" s="19" t="s">
        <v>284</v>
      </c>
      <c r="H33" s="21" t="s">
        <v>280</v>
      </c>
      <c r="I33" s="21" t="s">
        <v>281</v>
      </c>
      <c r="J33" s="19" t="s">
        <v>336</v>
      </c>
    </row>
    <row r="34" ht="40.5" customHeight="1" spans="1:10">
      <c r="A34" s="93" t="s">
        <v>210</v>
      </c>
      <c r="B34" s="19" t="s">
        <v>318</v>
      </c>
      <c r="C34" s="19" t="s">
        <v>276</v>
      </c>
      <c r="D34" s="19" t="s">
        <v>277</v>
      </c>
      <c r="E34" s="19" t="s">
        <v>337</v>
      </c>
      <c r="F34" s="21" t="s">
        <v>262</v>
      </c>
      <c r="G34" s="19" t="s">
        <v>338</v>
      </c>
      <c r="H34" s="21" t="s">
        <v>280</v>
      </c>
      <c r="I34" s="21" t="s">
        <v>281</v>
      </c>
      <c r="J34" s="19" t="s">
        <v>339</v>
      </c>
    </row>
    <row r="35" ht="63" customHeight="1" spans="1:10">
      <c r="A35" s="93" t="s">
        <v>210</v>
      </c>
      <c r="B35" s="19" t="s">
        <v>318</v>
      </c>
      <c r="C35" s="19" t="s">
        <v>286</v>
      </c>
      <c r="D35" s="19" t="s">
        <v>287</v>
      </c>
      <c r="E35" s="19" t="s">
        <v>340</v>
      </c>
      <c r="F35" s="21" t="s">
        <v>293</v>
      </c>
      <c r="G35" s="19" t="s">
        <v>320</v>
      </c>
      <c r="H35" s="21" t="s">
        <v>264</v>
      </c>
      <c r="I35" s="21" t="s">
        <v>265</v>
      </c>
      <c r="J35" s="19" t="s">
        <v>341</v>
      </c>
    </row>
    <row r="36" ht="40.5" customHeight="1" spans="1:10">
      <c r="A36" s="93" t="s">
        <v>223</v>
      </c>
      <c r="B36" s="19" t="s">
        <v>342</v>
      </c>
      <c r="C36" s="19" t="s">
        <v>259</v>
      </c>
      <c r="D36" s="19" t="s">
        <v>260</v>
      </c>
      <c r="E36" s="19" t="s">
        <v>343</v>
      </c>
      <c r="F36" s="21" t="s">
        <v>262</v>
      </c>
      <c r="G36" s="19" t="s">
        <v>344</v>
      </c>
      <c r="H36" s="21" t="s">
        <v>345</v>
      </c>
      <c r="I36" s="21" t="s">
        <v>265</v>
      </c>
      <c r="J36" s="19" t="s">
        <v>346</v>
      </c>
    </row>
    <row r="37" ht="40.5" customHeight="1" spans="1:10">
      <c r="A37" s="93" t="s">
        <v>223</v>
      </c>
      <c r="B37" s="19" t="s">
        <v>342</v>
      </c>
      <c r="C37" s="19" t="s">
        <v>259</v>
      </c>
      <c r="D37" s="19" t="s">
        <v>267</v>
      </c>
      <c r="E37" s="19" t="s">
        <v>347</v>
      </c>
      <c r="F37" s="21" t="s">
        <v>293</v>
      </c>
      <c r="G37" s="19" t="s">
        <v>263</v>
      </c>
      <c r="H37" s="21" t="s">
        <v>264</v>
      </c>
      <c r="I37" s="21" t="s">
        <v>265</v>
      </c>
      <c r="J37" s="19" t="s">
        <v>348</v>
      </c>
    </row>
    <row r="38" ht="40.5" customHeight="1" spans="1:10">
      <c r="A38" s="93" t="s">
        <v>223</v>
      </c>
      <c r="B38" s="19" t="s">
        <v>342</v>
      </c>
      <c r="C38" s="19" t="s">
        <v>276</v>
      </c>
      <c r="D38" s="19" t="s">
        <v>277</v>
      </c>
      <c r="E38" s="19" t="s">
        <v>349</v>
      </c>
      <c r="F38" s="21" t="s">
        <v>262</v>
      </c>
      <c r="G38" s="19" t="s">
        <v>350</v>
      </c>
      <c r="H38" s="21" t="s">
        <v>280</v>
      </c>
      <c r="I38" s="21" t="s">
        <v>281</v>
      </c>
      <c r="J38" s="19" t="s">
        <v>351</v>
      </c>
    </row>
    <row r="39" ht="40.5" customHeight="1" spans="1:10">
      <c r="A39" s="93" t="s">
        <v>223</v>
      </c>
      <c r="B39" s="19" t="s">
        <v>342</v>
      </c>
      <c r="C39" s="19" t="s">
        <v>276</v>
      </c>
      <c r="D39" s="19" t="s">
        <v>352</v>
      </c>
      <c r="E39" s="19" t="s">
        <v>353</v>
      </c>
      <c r="F39" s="21" t="s">
        <v>262</v>
      </c>
      <c r="G39" s="19" t="s">
        <v>354</v>
      </c>
      <c r="H39" s="21" t="s">
        <v>280</v>
      </c>
      <c r="I39" s="21" t="s">
        <v>281</v>
      </c>
      <c r="J39" s="19" t="s">
        <v>355</v>
      </c>
    </row>
    <row r="40" ht="40.5" customHeight="1" spans="1:10">
      <c r="A40" s="93" t="s">
        <v>223</v>
      </c>
      <c r="B40" s="19" t="s">
        <v>342</v>
      </c>
      <c r="C40" s="19" t="s">
        <v>286</v>
      </c>
      <c r="D40" s="19" t="s">
        <v>287</v>
      </c>
      <c r="E40" s="19" t="s">
        <v>287</v>
      </c>
      <c r="F40" s="21" t="s">
        <v>293</v>
      </c>
      <c r="G40" s="19" t="s">
        <v>307</v>
      </c>
      <c r="H40" s="21" t="s">
        <v>264</v>
      </c>
      <c r="I40" s="21" t="s">
        <v>265</v>
      </c>
      <c r="J40" s="19" t="s">
        <v>356</v>
      </c>
    </row>
  </sheetData>
  <mergeCells count="12">
    <mergeCell ref="A2:J2"/>
    <mergeCell ref="A3:H3"/>
    <mergeCell ref="A7:A12"/>
    <mergeCell ref="A13:A19"/>
    <mergeCell ref="A20:A26"/>
    <mergeCell ref="A27:A35"/>
    <mergeCell ref="A36:A40"/>
    <mergeCell ref="B7:B12"/>
    <mergeCell ref="B13:B19"/>
    <mergeCell ref="B20:B26"/>
    <mergeCell ref="B27:B35"/>
    <mergeCell ref="B36:B40"/>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XFD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7">
        <v>1</v>
      </c>
      <c r="B1" s="98">
        <v>0</v>
      </c>
      <c r="C1" s="97">
        <v>1</v>
      </c>
      <c r="D1" s="99"/>
      <c r="E1" s="99"/>
      <c r="F1" s="100" t="s">
        <v>357</v>
      </c>
    </row>
    <row r="2" ht="36.75" customHeight="1" spans="1:6">
      <c r="A2" s="101" t="str">
        <f>"2025"&amp;"年部门政府性基金预算支出预算表"</f>
        <v>2025年部门政府性基金预算支出预算表</v>
      </c>
      <c r="B2" s="101" t="s">
        <v>358</v>
      </c>
      <c r="C2" s="101"/>
      <c r="D2" s="101"/>
      <c r="E2" s="101"/>
      <c r="F2" s="101"/>
    </row>
    <row r="3" ht="13.5" customHeight="1" spans="1:6">
      <c r="A3" s="5" t="str">
        <f>"单位名称："&amp;"景洪市勐罕中心卫生院"</f>
        <v>单位名称：景洪市勐罕中心卫生院</v>
      </c>
      <c r="B3" s="5" t="str">
        <f>"单位名称："&amp;"景洪市勐罕中心卫生院"</f>
        <v>单位名称：景洪市勐罕中心卫生院</v>
      </c>
      <c r="C3" s="5"/>
      <c r="D3" s="96"/>
      <c r="E3" s="96"/>
      <c r="F3" s="96" t="s">
        <v>1</v>
      </c>
    </row>
    <row r="4" ht="19.5" customHeight="1" spans="1:6">
      <c r="A4" s="102" t="s">
        <v>121</v>
      </c>
      <c r="B4" s="103" t="s">
        <v>46</v>
      </c>
      <c r="C4" s="104" t="s">
        <v>47</v>
      </c>
      <c r="D4" s="11" t="s">
        <v>359</v>
      </c>
      <c r="E4" s="11"/>
      <c r="F4" s="12"/>
    </row>
    <row r="5" ht="18.75" customHeight="1" spans="1:6">
      <c r="A5" s="105"/>
      <c r="B5" s="106"/>
      <c r="C5" s="90"/>
      <c r="D5" s="89" t="s">
        <v>29</v>
      </c>
      <c r="E5" s="89" t="s">
        <v>48</v>
      </c>
      <c r="F5" s="89" t="s">
        <v>49</v>
      </c>
    </row>
    <row r="6" ht="18.75" customHeight="1" spans="1:6">
      <c r="A6" s="105">
        <v>1</v>
      </c>
      <c r="B6" s="107" t="s">
        <v>107</v>
      </c>
      <c r="C6" s="90">
        <v>3</v>
      </c>
      <c r="D6" s="89">
        <v>4</v>
      </c>
      <c r="E6" s="89">
        <v>5</v>
      </c>
      <c r="F6" s="89">
        <v>6</v>
      </c>
    </row>
    <row r="7" ht="21" customHeight="1" spans="1:6">
      <c r="A7" s="19"/>
      <c r="B7" s="19"/>
      <c r="C7" s="19"/>
      <c r="D7" s="20"/>
      <c r="E7" s="20"/>
      <c r="F7" s="20"/>
    </row>
    <row r="8" ht="21" customHeight="1" spans="1:6">
      <c r="A8" s="19"/>
      <c r="B8" s="19"/>
      <c r="C8" s="19"/>
      <c r="D8" s="20"/>
      <c r="E8" s="20"/>
      <c r="F8" s="20"/>
    </row>
    <row r="9" ht="18.75" customHeight="1" spans="1:6">
      <c r="A9" s="108" t="s">
        <v>91</v>
      </c>
      <c r="B9" s="109" t="s">
        <v>91</v>
      </c>
      <c r="C9" s="110" t="s">
        <v>91</v>
      </c>
      <c r="D9" s="20"/>
      <c r="E9" s="20"/>
      <c r="F9" s="20"/>
    </row>
    <row r="10" customFormat="1" ht="12" customHeight="1" spans="1:1">
      <c r="A10" s="30" t="s">
        <v>360</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39"/>
  <sheetViews>
    <sheetView showZeros="0" topLeftCell="A31" workbookViewId="0">
      <selection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2"/>
      <c r="P1" s="82"/>
      <c r="Q1" s="31" t="s">
        <v>361</v>
      </c>
    </row>
    <row r="2" ht="35.25" customHeight="1" spans="1:17">
      <c r="A2" s="32" t="str">
        <f>"2025"&amp;"年部门政府采购预算表"</f>
        <v>2025年部门政府采购预算表</v>
      </c>
      <c r="B2" s="32"/>
      <c r="C2" s="32"/>
      <c r="D2" s="32"/>
      <c r="E2" s="32"/>
      <c r="F2" s="32"/>
      <c r="G2" s="32"/>
      <c r="H2" s="32"/>
      <c r="I2" s="32"/>
      <c r="J2" s="32"/>
      <c r="K2" s="32"/>
      <c r="L2" s="32"/>
      <c r="M2" s="32"/>
      <c r="N2" s="32"/>
      <c r="O2" s="32"/>
      <c r="P2" s="32"/>
      <c r="Q2" s="32"/>
    </row>
    <row r="3" ht="18.75" customHeight="1" spans="1:17">
      <c r="A3" s="33" t="str">
        <f>"单位名称："&amp;"景洪市勐罕中心卫生院"</f>
        <v>单位名称：景洪市勐罕中心卫生院</v>
      </c>
      <c r="B3" s="33"/>
      <c r="C3" s="33"/>
      <c r="D3" s="33"/>
      <c r="E3" s="33"/>
      <c r="F3" s="33"/>
      <c r="G3" s="6"/>
      <c r="H3" s="6"/>
      <c r="I3" s="6"/>
      <c r="J3" s="6"/>
      <c r="K3" s="34"/>
      <c r="L3" s="34"/>
      <c r="M3" s="34"/>
      <c r="N3" s="34"/>
      <c r="O3" s="7"/>
      <c r="P3" s="7"/>
      <c r="Q3" s="96" t="s">
        <v>113</v>
      </c>
    </row>
    <row r="4" ht="15.75" customHeight="1" spans="1:17">
      <c r="A4" s="9" t="s">
        <v>362</v>
      </c>
      <c r="B4" s="73" t="s">
        <v>363</v>
      </c>
      <c r="C4" s="73" t="s">
        <v>364</v>
      </c>
      <c r="D4" s="73" t="s">
        <v>365</v>
      </c>
      <c r="E4" s="73" t="s">
        <v>366</v>
      </c>
      <c r="F4" s="73" t="s">
        <v>367</v>
      </c>
      <c r="G4" s="37" t="s">
        <v>128</v>
      </c>
      <c r="H4" s="37"/>
      <c r="I4" s="37"/>
      <c r="J4" s="37"/>
      <c r="K4" s="37"/>
      <c r="L4" s="37"/>
      <c r="M4" s="37"/>
      <c r="N4" s="37"/>
      <c r="O4" s="37"/>
      <c r="P4" s="37"/>
      <c r="Q4" s="38"/>
    </row>
    <row r="5" ht="17.25" customHeight="1" spans="1:17">
      <c r="A5" s="14"/>
      <c r="B5" s="75"/>
      <c r="C5" s="75"/>
      <c r="D5" s="75"/>
      <c r="E5" s="75"/>
      <c r="F5" s="75"/>
      <c r="G5" s="75" t="s">
        <v>29</v>
      </c>
      <c r="H5" s="75" t="s">
        <v>32</v>
      </c>
      <c r="I5" s="75" t="s">
        <v>368</v>
      </c>
      <c r="J5" s="75" t="s">
        <v>369</v>
      </c>
      <c r="K5" s="76" t="s">
        <v>370</v>
      </c>
      <c r="L5" s="87" t="s">
        <v>51</v>
      </c>
      <c r="M5" s="87"/>
      <c r="N5" s="87"/>
      <c r="O5" s="87"/>
      <c r="P5" s="87"/>
      <c r="Q5" s="77"/>
    </row>
    <row r="6" ht="54" customHeight="1" spans="1:17">
      <c r="A6" s="16"/>
      <c r="B6" s="77"/>
      <c r="C6" s="77"/>
      <c r="D6" s="77"/>
      <c r="E6" s="77"/>
      <c r="F6" s="77"/>
      <c r="G6" s="77"/>
      <c r="H6" s="77" t="s">
        <v>31</v>
      </c>
      <c r="I6" s="77"/>
      <c r="J6" s="77"/>
      <c r="K6" s="78"/>
      <c r="L6" s="77" t="s">
        <v>31</v>
      </c>
      <c r="M6" s="77" t="s">
        <v>38</v>
      </c>
      <c r="N6" s="77" t="s">
        <v>137</v>
      </c>
      <c r="O6" s="88" t="s">
        <v>40</v>
      </c>
      <c r="P6" s="78" t="s">
        <v>41</v>
      </c>
      <c r="Q6" s="77" t="s">
        <v>42</v>
      </c>
    </row>
    <row r="7" ht="19.5" customHeight="1" spans="1:17">
      <c r="A7" s="27">
        <v>1</v>
      </c>
      <c r="B7" s="89">
        <v>2</v>
      </c>
      <c r="C7" s="89">
        <v>3</v>
      </c>
      <c r="D7" s="89">
        <v>4</v>
      </c>
      <c r="E7" s="89">
        <v>5</v>
      </c>
      <c r="F7" s="89">
        <v>6</v>
      </c>
      <c r="G7" s="90">
        <v>7</v>
      </c>
      <c r="H7" s="90">
        <v>8</v>
      </c>
      <c r="I7" s="90">
        <v>9</v>
      </c>
      <c r="J7" s="90">
        <v>10</v>
      </c>
      <c r="K7" s="90">
        <v>11</v>
      </c>
      <c r="L7" s="90">
        <v>12</v>
      </c>
      <c r="M7" s="90">
        <v>13</v>
      </c>
      <c r="N7" s="90">
        <v>14</v>
      </c>
      <c r="O7" s="90">
        <v>15</v>
      </c>
      <c r="P7" s="90">
        <v>16</v>
      </c>
      <c r="Q7" s="90">
        <v>17</v>
      </c>
    </row>
    <row r="8" ht="21" customHeight="1" spans="1:17">
      <c r="A8" s="19" t="s">
        <v>44</v>
      </c>
      <c r="B8" s="91"/>
      <c r="C8" s="91"/>
      <c r="D8" s="91"/>
      <c r="E8" s="92">
        <v>8027</v>
      </c>
      <c r="F8" s="20">
        <v>5406120</v>
      </c>
      <c r="G8" s="20">
        <v>5406120</v>
      </c>
      <c r="H8" s="20">
        <v>150000</v>
      </c>
      <c r="I8" s="20"/>
      <c r="J8" s="20"/>
      <c r="K8" s="20"/>
      <c r="L8" s="20">
        <v>5256120</v>
      </c>
      <c r="M8" s="20">
        <v>5256120</v>
      </c>
      <c r="N8" s="20"/>
      <c r="O8" s="20"/>
      <c r="P8" s="20"/>
      <c r="Q8" s="20"/>
    </row>
    <row r="9" ht="21" customHeight="1" spans="1:17">
      <c r="A9" s="93" t="s">
        <v>166</v>
      </c>
      <c r="B9" s="19" t="s">
        <v>371</v>
      </c>
      <c r="C9" s="19" t="s">
        <v>372</v>
      </c>
      <c r="D9" s="21" t="s">
        <v>316</v>
      </c>
      <c r="E9" s="94">
        <v>250</v>
      </c>
      <c r="F9" s="20">
        <v>50000</v>
      </c>
      <c r="G9" s="20">
        <v>50000</v>
      </c>
      <c r="H9" s="20">
        <v>50000</v>
      </c>
      <c r="I9" s="20"/>
      <c r="J9" s="20"/>
      <c r="K9" s="20"/>
      <c r="L9" s="20"/>
      <c r="M9" s="20"/>
      <c r="N9" s="20"/>
      <c r="O9" s="20"/>
      <c r="P9" s="20"/>
      <c r="Q9" s="20"/>
    </row>
    <row r="10" ht="21" customHeight="1" spans="1:17">
      <c r="A10" s="93" t="s">
        <v>166</v>
      </c>
      <c r="B10" s="19" t="s">
        <v>373</v>
      </c>
      <c r="C10" s="19" t="s">
        <v>374</v>
      </c>
      <c r="D10" s="21" t="s">
        <v>375</v>
      </c>
      <c r="E10" s="94">
        <v>6250</v>
      </c>
      <c r="F10" s="20">
        <v>50000</v>
      </c>
      <c r="G10" s="20">
        <v>50000</v>
      </c>
      <c r="H10" s="20">
        <v>50000</v>
      </c>
      <c r="I10" s="20"/>
      <c r="J10" s="20"/>
      <c r="K10" s="20"/>
      <c r="L10" s="20"/>
      <c r="M10" s="20"/>
      <c r="N10" s="20"/>
      <c r="O10" s="20"/>
      <c r="P10" s="20"/>
      <c r="Q10" s="20"/>
    </row>
    <row r="11" ht="21" customHeight="1" spans="1:17">
      <c r="A11" s="93" t="s">
        <v>215</v>
      </c>
      <c r="B11" s="19" t="s">
        <v>376</v>
      </c>
      <c r="C11" s="19" t="s">
        <v>374</v>
      </c>
      <c r="D11" s="21" t="s">
        <v>375</v>
      </c>
      <c r="E11" s="94">
        <v>1000</v>
      </c>
      <c r="F11" s="20">
        <v>10000</v>
      </c>
      <c r="G11" s="20">
        <v>10000</v>
      </c>
      <c r="H11" s="20">
        <v>10000</v>
      </c>
      <c r="I11" s="20"/>
      <c r="J11" s="20"/>
      <c r="K11" s="20"/>
      <c r="L11" s="20"/>
      <c r="M11" s="20"/>
      <c r="N11" s="20"/>
      <c r="O11" s="20"/>
      <c r="P11" s="20"/>
      <c r="Q11" s="20"/>
    </row>
    <row r="12" ht="21" customHeight="1" spans="1:17">
      <c r="A12" s="93" t="s">
        <v>217</v>
      </c>
      <c r="B12" s="19" t="s">
        <v>377</v>
      </c>
      <c r="C12" s="19" t="s">
        <v>372</v>
      </c>
      <c r="D12" s="21" t="s">
        <v>316</v>
      </c>
      <c r="E12" s="94">
        <v>200</v>
      </c>
      <c r="F12" s="20">
        <v>40000</v>
      </c>
      <c r="G12" s="20">
        <v>40000</v>
      </c>
      <c r="H12" s="20">
        <v>40000</v>
      </c>
      <c r="I12" s="20"/>
      <c r="J12" s="20"/>
      <c r="K12" s="20"/>
      <c r="L12" s="20"/>
      <c r="M12" s="20"/>
      <c r="N12" s="20"/>
      <c r="O12" s="20"/>
      <c r="P12" s="20"/>
      <c r="Q12" s="20"/>
    </row>
    <row r="13" ht="21" customHeight="1" spans="1:17">
      <c r="A13" s="93" t="s">
        <v>223</v>
      </c>
      <c r="B13" s="19" t="s">
        <v>378</v>
      </c>
      <c r="C13" s="19" t="s">
        <v>379</v>
      </c>
      <c r="D13" s="21" t="s">
        <v>380</v>
      </c>
      <c r="E13" s="94">
        <v>16</v>
      </c>
      <c r="F13" s="20">
        <v>96000</v>
      </c>
      <c r="G13" s="20">
        <v>96000</v>
      </c>
      <c r="H13" s="20"/>
      <c r="I13" s="20"/>
      <c r="J13" s="20"/>
      <c r="K13" s="20"/>
      <c r="L13" s="20">
        <v>96000</v>
      </c>
      <c r="M13" s="20">
        <v>96000</v>
      </c>
      <c r="N13" s="20"/>
      <c r="O13" s="20"/>
      <c r="P13" s="20"/>
      <c r="Q13" s="20"/>
    </row>
    <row r="14" ht="21" customHeight="1" spans="1:17">
      <c r="A14" s="93" t="s">
        <v>223</v>
      </c>
      <c r="B14" s="19" t="s">
        <v>381</v>
      </c>
      <c r="C14" s="19" t="s">
        <v>382</v>
      </c>
      <c r="D14" s="21" t="s">
        <v>380</v>
      </c>
      <c r="E14" s="94">
        <v>2</v>
      </c>
      <c r="F14" s="20">
        <v>18000</v>
      </c>
      <c r="G14" s="20">
        <v>18000</v>
      </c>
      <c r="H14" s="20"/>
      <c r="I14" s="20"/>
      <c r="J14" s="20"/>
      <c r="K14" s="20"/>
      <c r="L14" s="20">
        <v>18000</v>
      </c>
      <c r="M14" s="20">
        <v>18000</v>
      </c>
      <c r="N14" s="20"/>
      <c r="O14" s="20"/>
      <c r="P14" s="20"/>
      <c r="Q14" s="20"/>
    </row>
    <row r="15" ht="21" customHeight="1" spans="1:17">
      <c r="A15" s="93" t="s">
        <v>223</v>
      </c>
      <c r="B15" s="19" t="s">
        <v>383</v>
      </c>
      <c r="C15" s="19" t="s">
        <v>384</v>
      </c>
      <c r="D15" s="21" t="s">
        <v>380</v>
      </c>
      <c r="E15" s="94">
        <v>1</v>
      </c>
      <c r="F15" s="20">
        <v>2000</v>
      </c>
      <c r="G15" s="20">
        <v>2000</v>
      </c>
      <c r="H15" s="20"/>
      <c r="I15" s="20"/>
      <c r="J15" s="20"/>
      <c r="K15" s="20"/>
      <c r="L15" s="20">
        <v>2000</v>
      </c>
      <c r="M15" s="20">
        <v>2000</v>
      </c>
      <c r="N15" s="20"/>
      <c r="O15" s="20"/>
      <c r="P15" s="20"/>
      <c r="Q15" s="20"/>
    </row>
    <row r="16" ht="21" customHeight="1" spans="1:17">
      <c r="A16" s="93" t="s">
        <v>223</v>
      </c>
      <c r="B16" s="19" t="s">
        <v>385</v>
      </c>
      <c r="C16" s="19" t="s">
        <v>386</v>
      </c>
      <c r="D16" s="21" t="s">
        <v>380</v>
      </c>
      <c r="E16" s="94">
        <v>1</v>
      </c>
      <c r="F16" s="20">
        <v>20000</v>
      </c>
      <c r="G16" s="20">
        <v>20000</v>
      </c>
      <c r="H16" s="20"/>
      <c r="I16" s="20"/>
      <c r="J16" s="20"/>
      <c r="K16" s="20"/>
      <c r="L16" s="20">
        <v>20000</v>
      </c>
      <c r="M16" s="20">
        <v>20000</v>
      </c>
      <c r="N16" s="20"/>
      <c r="O16" s="20"/>
      <c r="P16" s="20"/>
      <c r="Q16" s="20"/>
    </row>
    <row r="17" ht="21" customHeight="1" spans="1:17">
      <c r="A17" s="93" t="s">
        <v>223</v>
      </c>
      <c r="B17" s="19" t="s">
        <v>387</v>
      </c>
      <c r="C17" s="19" t="s">
        <v>388</v>
      </c>
      <c r="D17" s="21" t="s">
        <v>380</v>
      </c>
      <c r="E17" s="94">
        <v>2</v>
      </c>
      <c r="F17" s="20">
        <v>40000</v>
      </c>
      <c r="G17" s="20">
        <v>40000</v>
      </c>
      <c r="H17" s="20"/>
      <c r="I17" s="20"/>
      <c r="J17" s="20"/>
      <c r="K17" s="20"/>
      <c r="L17" s="20">
        <v>40000</v>
      </c>
      <c r="M17" s="20">
        <v>40000</v>
      </c>
      <c r="N17" s="20"/>
      <c r="O17" s="20"/>
      <c r="P17" s="20"/>
      <c r="Q17" s="20"/>
    </row>
    <row r="18" ht="21" customHeight="1" spans="1:17">
      <c r="A18" s="93" t="s">
        <v>223</v>
      </c>
      <c r="B18" s="19" t="s">
        <v>389</v>
      </c>
      <c r="C18" s="19" t="s">
        <v>390</v>
      </c>
      <c r="D18" s="21" t="s">
        <v>380</v>
      </c>
      <c r="E18" s="94">
        <v>1</v>
      </c>
      <c r="F18" s="20">
        <v>8000</v>
      </c>
      <c r="G18" s="20">
        <v>8000</v>
      </c>
      <c r="H18" s="20"/>
      <c r="I18" s="20"/>
      <c r="J18" s="20"/>
      <c r="K18" s="20"/>
      <c r="L18" s="20">
        <v>8000</v>
      </c>
      <c r="M18" s="20">
        <v>8000</v>
      </c>
      <c r="N18" s="20"/>
      <c r="O18" s="20"/>
      <c r="P18" s="20"/>
      <c r="Q18" s="20"/>
    </row>
    <row r="19" ht="21" customHeight="1" spans="1:17">
      <c r="A19" s="93" t="s">
        <v>223</v>
      </c>
      <c r="B19" s="19" t="s">
        <v>391</v>
      </c>
      <c r="C19" s="19" t="s">
        <v>392</v>
      </c>
      <c r="D19" s="21" t="s">
        <v>380</v>
      </c>
      <c r="E19" s="94">
        <v>6</v>
      </c>
      <c r="F19" s="20">
        <v>9000</v>
      </c>
      <c r="G19" s="20">
        <v>9000</v>
      </c>
      <c r="H19" s="20"/>
      <c r="I19" s="20"/>
      <c r="J19" s="20"/>
      <c r="K19" s="20"/>
      <c r="L19" s="20">
        <v>9000</v>
      </c>
      <c r="M19" s="20">
        <v>9000</v>
      </c>
      <c r="N19" s="20"/>
      <c r="O19" s="20"/>
      <c r="P19" s="20"/>
      <c r="Q19" s="20"/>
    </row>
    <row r="20" ht="21" customHeight="1" spans="1:17">
      <c r="A20" s="93" t="s">
        <v>223</v>
      </c>
      <c r="B20" s="19" t="s">
        <v>393</v>
      </c>
      <c r="C20" s="19" t="s">
        <v>394</v>
      </c>
      <c r="D20" s="21" t="s">
        <v>380</v>
      </c>
      <c r="E20" s="94">
        <v>4</v>
      </c>
      <c r="F20" s="20">
        <v>16000</v>
      </c>
      <c r="G20" s="20">
        <v>16000</v>
      </c>
      <c r="H20" s="20"/>
      <c r="I20" s="20"/>
      <c r="J20" s="20"/>
      <c r="K20" s="20"/>
      <c r="L20" s="20">
        <v>16000</v>
      </c>
      <c r="M20" s="20">
        <v>16000</v>
      </c>
      <c r="N20" s="20"/>
      <c r="O20" s="20"/>
      <c r="P20" s="20"/>
      <c r="Q20" s="20"/>
    </row>
    <row r="21" ht="21" customHeight="1" spans="1:17">
      <c r="A21" s="93" t="s">
        <v>223</v>
      </c>
      <c r="B21" s="19" t="s">
        <v>395</v>
      </c>
      <c r="C21" s="19" t="s">
        <v>396</v>
      </c>
      <c r="D21" s="21" t="s">
        <v>380</v>
      </c>
      <c r="E21" s="94">
        <v>1</v>
      </c>
      <c r="F21" s="20">
        <v>330</v>
      </c>
      <c r="G21" s="20">
        <v>330</v>
      </c>
      <c r="H21" s="20"/>
      <c r="I21" s="20"/>
      <c r="J21" s="20"/>
      <c r="K21" s="20"/>
      <c r="L21" s="20">
        <v>330</v>
      </c>
      <c r="M21" s="20">
        <v>330</v>
      </c>
      <c r="N21" s="20"/>
      <c r="O21" s="20"/>
      <c r="P21" s="20"/>
      <c r="Q21" s="20"/>
    </row>
    <row r="22" ht="21" customHeight="1" spans="1:17">
      <c r="A22" s="93" t="s">
        <v>223</v>
      </c>
      <c r="B22" s="19" t="s">
        <v>397</v>
      </c>
      <c r="C22" s="19" t="s">
        <v>398</v>
      </c>
      <c r="D22" s="21" t="s">
        <v>399</v>
      </c>
      <c r="E22" s="94">
        <v>1</v>
      </c>
      <c r="F22" s="20">
        <v>10000</v>
      </c>
      <c r="G22" s="20">
        <v>10000</v>
      </c>
      <c r="H22" s="20"/>
      <c r="I22" s="20"/>
      <c r="J22" s="20"/>
      <c r="K22" s="20"/>
      <c r="L22" s="20">
        <v>10000</v>
      </c>
      <c r="M22" s="20">
        <v>10000</v>
      </c>
      <c r="N22" s="20"/>
      <c r="O22" s="20"/>
      <c r="P22" s="20"/>
      <c r="Q22" s="20"/>
    </row>
    <row r="23" ht="21" customHeight="1" spans="1:17">
      <c r="A23" s="93" t="s">
        <v>223</v>
      </c>
      <c r="B23" s="19" t="s">
        <v>400</v>
      </c>
      <c r="C23" s="19" t="s">
        <v>398</v>
      </c>
      <c r="D23" s="21" t="s">
        <v>399</v>
      </c>
      <c r="E23" s="94">
        <v>1</v>
      </c>
      <c r="F23" s="20">
        <v>4950</v>
      </c>
      <c r="G23" s="20">
        <v>4950</v>
      </c>
      <c r="H23" s="20"/>
      <c r="I23" s="20"/>
      <c r="J23" s="20"/>
      <c r="K23" s="20"/>
      <c r="L23" s="20">
        <v>4950</v>
      </c>
      <c r="M23" s="20">
        <v>4950</v>
      </c>
      <c r="N23" s="20"/>
      <c r="O23" s="20"/>
      <c r="P23" s="20"/>
      <c r="Q23" s="20"/>
    </row>
    <row r="24" ht="21" customHeight="1" spans="1:17">
      <c r="A24" s="93" t="s">
        <v>223</v>
      </c>
      <c r="B24" s="19" t="s">
        <v>400</v>
      </c>
      <c r="C24" s="19" t="s">
        <v>398</v>
      </c>
      <c r="D24" s="21" t="s">
        <v>399</v>
      </c>
      <c r="E24" s="94">
        <v>1</v>
      </c>
      <c r="F24" s="20">
        <v>3000</v>
      </c>
      <c r="G24" s="20">
        <v>3000</v>
      </c>
      <c r="H24" s="20"/>
      <c r="I24" s="20"/>
      <c r="J24" s="20"/>
      <c r="K24" s="20"/>
      <c r="L24" s="20">
        <v>3000</v>
      </c>
      <c r="M24" s="20">
        <v>3000</v>
      </c>
      <c r="N24" s="20"/>
      <c r="O24" s="20"/>
      <c r="P24" s="20"/>
      <c r="Q24" s="20"/>
    </row>
    <row r="25" ht="21" customHeight="1" spans="1:17">
      <c r="A25" s="93" t="s">
        <v>223</v>
      </c>
      <c r="B25" s="19" t="s">
        <v>401</v>
      </c>
      <c r="C25" s="19" t="s">
        <v>402</v>
      </c>
      <c r="D25" s="21" t="s">
        <v>380</v>
      </c>
      <c r="E25" s="94">
        <v>2</v>
      </c>
      <c r="F25" s="20">
        <v>14000</v>
      </c>
      <c r="G25" s="20">
        <v>14000</v>
      </c>
      <c r="H25" s="20"/>
      <c r="I25" s="20"/>
      <c r="J25" s="20"/>
      <c r="K25" s="20"/>
      <c r="L25" s="20">
        <v>14000</v>
      </c>
      <c r="M25" s="20">
        <v>14000</v>
      </c>
      <c r="N25" s="20"/>
      <c r="O25" s="20"/>
      <c r="P25" s="20"/>
      <c r="Q25" s="20"/>
    </row>
    <row r="26" ht="21" customHeight="1" spans="1:17">
      <c r="A26" s="93" t="s">
        <v>223</v>
      </c>
      <c r="B26" s="19" t="s">
        <v>403</v>
      </c>
      <c r="C26" s="19" t="s">
        <v>402</v>
      </c>
      <c r="D26" s="21" t="s">
        <v>380</v>
      </c>
      <c r="E26" s="94">
        <v>3</v>
      </c>
      <c r="F26" s="20">
        <v>9000</v>
      </c>
      <c r="G26" s="20">
        <v>9000</v>
      </c>
      <c r="H26" s="20"/>
      <c r="I26" s="20"/>
      <c r="J26" s="20"/>
      <c r="K26" s="20"/>
      <c r="L26" s="20">
        <v>9000</v>
      </c>
      <c r="M26" s="20">
        <v>9000</v>
      </c>
      <c r="N26" s="20"/>
      <c r="O26" s="20"/>
      <c r="P26" s="20"/>
      <c r="Q26" s="20"/>
    </row>
    <row r="27" ht="21" customHeight="1" spans="1:17">
      <c r="A27" s="93" t="s">
        <v>223</v>
      </c>
      <c r="B27" s="19" t="s">
        <v>404</v>
      </c>
      <c r="C27" s="19" t="s">
        <v>405</v>
      </c>
      <c r="D27" s="21" t="s">
        <v>380</v>
      </c>
      <c r="E27" s="94">
        <v>1</v>
      </c>
      <c r="F27" s="20">
        <v>2500</v>
      </c>
      <c r="G27" s="20">
        <v>2500</v>
      </c>
      <c r="H27" s="20"/>
      <c r="I27" s="20"/>
      <c r="J27" s="20"/>
      <c r="K27" s="20"/>
      <c r="L27" s="20">
        <v>2500</v>
      </c>
      <c r="M27" s="20">
        <v>2500</v>
      </c>
      <c r="N27" s="20"/>
      <c r="O27" s="20"/>
      <c r="P27" s="20"/>
      <c r="Q27" s="20"/>
    </row>
    <row r="28" ht="21" customHeight="1" spans="1:17">
      <c r="A28" s="93" t="s">
        <v>223</v>
      </c>
      <c r="B28" s="19" t="s">
        <v>406</v>
      </c>
      <c r="C28" s="19" t="s">
        <v>407</v>
      </c>
      <c r="D28" s="21" t="s">
        <v>380</v>
      </c>
      <c r="E28" s="94">
        <v>1</v>
      </c>
      <c r="F28" s="20">
        <v>600000</v>
      </c>
      <c r="G28" s="20">
        <v>600000</v>
      </c>
      <c r="H28" s="20"/>
      <c r="I28" s="20"/>
      <c r="J28" s="20"/>
      <c r="K28" s="20"/>
      <c r="L28" s="20">
        <v>600000</v>
      </c>
      <c r="M28" s="20">
        <v>600000</v>
      </c>
      <c r="N28" s="20"/>
      <c r="O28" s="20"/>
      <c r="P28" s="20"/>
      <c r="Q28" s="20"/>
    </row>
    <row r="29" ht="21" customHeight="1" spans="1:17">
      <c r="A29" s="93" t="s">
        <v>223</v>
      </c>
      <c r="B29" s="19" t="s">
        <v>408</v>
      </c>
      <c r="C29" s="19" t="s">
        <v>407</v>
      </c>
      <c r="D29" s="21" t="s">
        <v>380</v>
      </c>
      <c r="E29" s="94">
        <v>1</v>
      </c>
      <c r="F29" s="20">
        <v>850000</v>
      </c>
      <c r="G29" s="20">
        <v>850000</v>
      </c>
      <c r="H29" s="20"/>
      <c r="I29" s="20"/>
      <c r="J29" s="20"/>
      <c r="K29" s="20"/>
      <c r="L29" s="20">
        <v>850000</v>
      </c>
      <c r="M29" s="20">
        <v>850000</v>
      </c>
      <c r="N29" s="20"/>
      <c r="O29" s="20"/>
      <c r="P29" s="20"/>
      <c r="Q29" s="20"/>
    </row>
    <row r="30" ht="21" customHeight="1" spans="1:17">
      <c r="A30" s="93" t="s">
        <v>223</v>
      </c>
      <c r="B30" s="19" t="s">
        <v>409</v>
      </c>
      <c r="C30" s="19" t="s">
        <v>410</v>
      </c>
      <c r="D30" s="21" t="s">
        <v>411</v>
      </c>
      <c r="E30" s="94">
        <v>13</v>
      </c>
      <c r="F30" s="20">
        <v>6500</v>
      </c>
      <c r="G30" s="20">
        <v>6500</v>
      </c>
      <c r="H30" s="20"/>
      <c r="I30" s="20"/>
      <c r="J30" s="20"/>
      <c r="K30" s="20"/>
      <c r="L30" s="20">
        <v>6500</v>
      </c>
      <c r="M30" s="20">
        <v>6500</v>
      </c>
      <c r="N30" s="20"/>
      <c r="O30" s="20"/>
      <c r="P30" s="20"/>
      <c r="Q30" s="20"/>
    </row>
    <row r="31" ht="21" customHeight="1" spans="1:17">
      <c r="A31" s="93" t="s">
        <v>223</v>
      </c>
      <c r="B31" s="19" t="s">
        <v>412</v>
      </c>
      <c r="C31" s="19" t="s">
        <v>413</v>
      </c>
      <c r="D31" s="21" t="s">
        <v>414</v>
      </c>
      <c r="E31" s="94">
        <v>8</v>
      </c>
      <c r="F31" s="20">
        <v>7200</v>
      </c>
      <c r="G31" s="20">
        <v>7200</v>
      </c>
      <c r="H31" s="20"/>
      <c r="I31" s="20"/>
      <c r="J31" s="20"/>
      <c r="K31" s="20"/>
      <c r="L31" s="20">
        <v>7200</v>
      </c>
      <c r="M31" s="20">
        <v>7200</v>
      </c>
      <c r="N31" s="20"/>
      <c r="O31" s="20"/>
      <c r="P31" s="20"/>
      <c r="Q31" s="20"/>
    </row>
    <row r="32" ht="21" customHeight="1" spans="1:17">
      <c r="A32" s="93" t="s">
        <v>223</v>
      </c>
      <c r="B32" s="19" t="s">
        <v>415</v>
      </c>
      <c r="C32" s="19" t="s">
        <v>416</v>
      </c>
      <c r="D32" s="21" t="s">
        <v>414</v>
      </c>
      <c r="E32" s="94">
        <v>1</v>
      </c>
      <c r="F32" s="20">
        <v>980</v>
      </c>
      <c r="G32" s="20">
        <v>980</v>
      </c>
      <c r="H32" s="20"/>
      <c r="I32" s="20"/>
      <c r="J32" s="20"/>
      <c r="K32" s="20"/>
      <c r="L32" s="20">
        <v>980</v>
      </c>
      <c r="M32" s="20">
        <v>980</v>
      </c>
      <c r="N32" s="20"/>
      <c r="O32" s="20"/>
      <c r="P32" s="20"/>
      <c r="Q32" s="20"/>
    </row>
    <row r="33" ht="21" customHeight="1" spans="1:17">
      <c r="A33" s="93" t="s">
        <v>223</v>
      </c>
      <c r="B33" s="19" t="s">
        <v>417</v>
      </c>
      <c r="C33" s="19" t="s">
        <v>416</v>
      </c>
      <c r="D33" s="21" t="s">
        <v>414</v>
      </c>
      <c r="E33" s="94">
        <v>1</v>
      </c>
      <c r="F33" s="20">
        <v>2660</v>
      </c>
      <c r="G33" s="20">
        <v>2660</v>
      </c>
      <c r="H33" s="20"/>
      <c r="I33" s="20"/>
      <c r="J33" s="20"/>
      <c r="K33" s="20"/>
      <c r="L33" s="20">
        <v>2660</v>
      </c>
      <c r="M33" s="20">
        <v>2660</v>
      </c>
      <c r="N33" s="20"/>
      <c r="O33" s="20"/>
      <c r="P33" s="20"/>
      <c r="Q33" s="20"/>
    </row>
    <row r="34" ht="21" customHeight="1" spans="1:17">
      <c r="A34" s="93" t="s">
        <v>223</v>
      </c>
      <c r="B34" s="19" t="s">
        <v>418</v>
      </c>
      <c r="C34" s="19" t="s">
        <v>419</v>
      </c>
      <c r="D34" s="21" t="s">
        <v>414</v>
      </c>
      <c r="E34" s="94">
        <v>1</v>
      </c>
      <c r="F34" s="20">
        <v>150000</v>
      </c>
      <c r="G34" s="20">
        <v>150000</v>
      </c>
      <c r="H34" s="20"/>
      <c r="I34" s="20"/>
      <c r="J34" s="20"/>
      <c r="K34" s="20"/>
      <c r="L34" s="20">
        <v>150000</v>
      </c>
      <c r="M34" s="20">
        <v>150000</v>
      </c>
      <c r="N34" s="20"/>
      <c r="O34" s="20"/>
      <c r="P34" s="20"/>
      <c r="Q34" s="20"/>
    </row>
    <row r="35" ht="21" customHeight="1" spans="1:17">
      <c r="A35" s="93" t="s">
        <v>223</v>
      </c>
      <c r="B35" s="19" t="s">
        <v>377</v>
      </c>
      <c r="C35" s="19" t="s">
        <v>372</v>
      </c>
      <c r="D35" s="21" t="s">
        <v>316</v>
      </c>
      <c r="E35" s="94">
        <v>250</v>
      </c>
      <c r="F35" s="20">
        <v>50000</v>
      </c>
      <c r="G35" s="20">
        <v>50000</v>
      </c>
      <c r="H35" s="20"/>
      <c r="I35" s="20"/>
      <c r="J35" s="20"/>
      <c r="K35" s="20"/>
      <c r="L35" s="20">
        <v>50000</v>
      </c>
      <c r="M35" s="20">
        <v>50000</v>
      </c>
      <c r="N35" s="20"/>
      <c r="O35" s="20"/>
      <c r="P35" s="20"/>
      <c r="Q35" s="20"/>
    </row>
    <row r="36" ht="21" customHeight="1" spans="1:17">
      <c r="A36" s="93" t="s">
        <v>223</v>
      </c>
      <c r="B36" s="19" t="s">
        <v>420</v>
      </c>
      <c r="C36" s="19" t="s">
        <v>421</v>
      </c>
      <c r="D36" s="21" t="s">
        <v>422</v>
      </c>
      <c r="E36" s="94">
        <v>1</v>
      </c>
      <c r="F36" s="20">
        <v>3000000</v>
      </c>
      <c r="G36" s="20">
        <v>3000000</v>
      </c>
      <c r="H36" s="20"/>
      <c r="I36" s="20"/>
      <c r="J36" s="20"/>
      <c r="K36" s="20"/>
      <c r="L36" s="20">
        <v>3000000</v>
      </c>
      <c r="M36" s="20">
        <v>3000000</v>
      </c>
      <c r="N36" s="20"/>
      <c r="O36" s="20"/>
      <c r="P36" s="20"/>
      <c r="Q36" s="20"/>
    </row>
    <row r="37" ht="21" customHeight="1" spans="1:17">
      <c r="A37" s="93" t="s">
        <v>223</v>
      </c>
      <c r="B37" s="19" t="s">
        <v>423</v>
      </c>
      <c r="C37" s="19" t="s">
        <v>424</v>
      </c>
      <c r="D37" s="21" t="s">
        <v>425</v>
      </c>
      <c r="E37" s="94">
        <v>6</v>
      </c>
      <c r="F37" s="20">
        <v>36000</v>
      </c>
      <c r="G37" s="20">
        <v>36000</v>
      </c>
      <c r="H37" s="20"/>
      <c r="I37" s="20"/>
      <c r="J37" s="20"/>
      <c r="K37" s="20"/>
      <c r="L37" s="20">
        <v>36000</v>
      </c>
      <c r="M37" s="20">
        <v>36000</v>
      </c>
      <c r="N37" s="20"/>
      <c r="O37" s="20"/>
      <c r="P37" s="20"/>
      <c r="Q37" s="20"/>
    </row>
    <row r="38" ht="21" customHeight="1" spans="1:17">
      <c r="A38" s="93" t="s">
        <v>223</v>
      </c>
      <c r="B38" s="19" t="s">
        <v>231</v>
      </c>
      <c r="C38" s="19" t="s">
        <v>426</v>
      </c>
      <c r="D38" s="21" t="s">
        <v>422</v>
      </c>
      <c r="E38" s="94">
        <v>1</v>
      </c>
      <c r="F38" s="20">
        <v>300000</v>
      </c>
      <c r="G38" s="20">
        <v>300000</v>
      </c>
      <c r="H38" s="20"/>
      <c r="I38" s="20"/>
      <c r="J38" s="20"/>
      <c r="K38" s="20"/>
      <c r="L38" s="20">
        <v>300000</v>
      </c>
      <c r="M38" s="20">
        <v>300000</v>
      </c>
      <c r="N38" s="20"/>
      <c r="O38" s="20"/>
      <c r="P38" s="20"/>
      <c r="Q38" s="20"/>
    </row>
    <row r="39" ht="21" customHeight="1" spans="1:17">
      <c r="A39" s="80" t="s">
        <v>91</v>
      </c>
      <c r="B39" s="81"/>
      <c r="C39" s="81"/>
      <c r="D39" s="81"/>
      <c r="E39" s="95"/>
      <c r="F39" s="20">
        <v>5406120</v>
      </c>
      <c r="G39" s="20">
        <v>5406120</v>
      </c>
      <c r="H39" s="20">
        <v>150000</v>
      </c>
      <c r="I39" s="20"/>
      <c r="J39" s="20"/>
      <c r="K39" s="20"/>
      <c r="L39" s="20">
        <v>5256120</v>
      </c>
      <c r="M39" s="20">
        <v>5256120</v>
      </c>
      <c r="N39" s="20"/>
      <c r="O39" s="20"/>
      <c r="P39" s="20"/>
      <c r="Q39" s="20"/>
    </row>
  </sheetData>
  <mergeCells count="16">
    <mergeCell ref="A2:Q2"/>
    <mergeCell ref="A3:F3"/>
    <mergeCell ref="G4:Q4"/>
    <mergeCell ref="L5:Q5"/>
    <mergeCell ref="A39:E39"/>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A11" sqref="$A11:$XFD11"/>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7"/>
      <c r="B1" s="67"/>
      <c r="C1" s="68"/>
      <c r="D1" s="67"/>
      <c r="E1" s="67"/>
      <c r="F1" s="67"/>
      <c r="G1" s="67"/>
      <c r="H1" s="69"/>
      <c r="I1" s="67"/>
      <c r="J1" s="67"/>
      <c r="K1" s="67"/>
      <c r="L1" s="82"/>
      <c r="M1" s="83"/>
      <c r="N1" s="84" t="s">
        <v>427</v>
      </c>
    </row>
    <row r="2" ht="34.5" customHeight="1" spans="1:14">
      <c r="A2" s="32" t="str">
        <f>"2025"&amp;"年部门政府购买服务预算表"</f>
        <v>2025年部门政府购买服务预算表</v>
      </c>
      <c r="B2" s="32"/>
      <c r="C2" s="32"/>
      <c r="D2" s="32"/>
      <c r="E2" s="32"/>
      <c r="F2" s="32"/>
      <c r="G2" s="32"/>
      <c r="H2" s="32"/>
      <c r="I2" s="32"/>
      <c r="J2" s="32"/>
      <c r="K2" s="32"/>
      <c r="L2" s="32"/>
      <c r="M2" s="32"/>
      <c r="N2" s="32"/>
    </row>
    <row r="3" ht="18.75" customHeight="1" spans="1:14">
      <c r="A3" s="70" t="str">
        <f>"单位名称："&amp;"景洪市勐罕中心卫生院"</f>
        <v>单位名称：景洪市勐罕中心卫生院</v>
      </c>
      <c r="B3" s="70"/>
      <c r="C3" s="70"/>
      <c r="D3" s="71"/>
      <c r="E3" s="71"/>
      <c r="F3" s="71"/>
      <c r="G3" s="71"/>
      <c r="H3" s="72"/>
      <c r="I3" s="71"/>
      <c r="J3" s="71"/>
      <c r="K3" s="71"/>
      <c r="L3" s="7"/>
      <c r="M3" s="85"/>
      <c r="N3" s="86" t="s">
        <v>113</v>
      </c>
    </row>
    <row r="4" ht="18.75" customHeight="1" spans="1:14">
      <c r="A4" s="9" t="s">
        <v>362</v>
      </c>
      <c r="B4" s="73" t="s">
        <v>428</v>
      </c>
      <c r="C4" s="74" t="s">
        <v>429</v>
      </c>
      <c r="D4" s="37" t="s">
        <v>128</v>
      </c>
      <c r="E4" s="37"/>
      <c r="F4" s="37"/>
      <c r="G4" s="37"/>
      <c r="H4" s="37"/>
      <c r="I4" s="37"/>
      <c r="J4" s="37"/>
      <c r="K4" s="37"/>
      <c r="L4" s="37"/>
      <c r="M4" s="37"/>
      <c r="N4" s="38"/>
    </row>
    <row r="5" ht="17.25" customHeight="1" spans="1:14">
      <c r="A5" s="14"/>
      <c r="B5" s="75"/>
      <c r="C5" s="76"/>
      <c r="D5" s="75" t="s">
        <v>29</v>
      </c>
      <c r="E5" s="75" t="s">
        <v>32</v>
      </c>
      <c r="F5" s="75" t="s">
        <v>368</v>
      </c>
      <c r="G5" s="75" t="s">
        <v>369</v>
      </c>
      <c r="H5" s="76" t="s">
        <v>370</v>
      </c>
      <c r="I5" s="87" t="s">
        <v>51</v>
      </c>
      <c r="J5" s="87"/>
      <c r="K5" s="87"/>
      <c r="L5" s="87"/>
      <c r="M5" s="87"/>
      <c r="N5" s="77"/>
    </row>
    <row r="6" ht="54" customHeight="1" spans="1:14">
      <c r="A6" s="16"/>
      <c r="B6" s="77"/>
      <c r="C6" s="78"/>
      <c r="D6" s="77"/>
      <c r="E6" s="77"/>
      <c r="F6" s="77"/>
      <c r="G6" s="77"/>
      <c r="H6" s="78"/>
      <c r="I6" s="77" t="s">
        <v>31</v>
      </c>
      <c r="J6" s="77" t="s">
        <v>38</v>
      </c>
      <c r="K6" s="77" t="s">
        <v>137</v>
      </c>
      <c r="L6" s="88" t="s">
        <v>40</v>
      </c>
      <c r="M6" s="78" t="s">
        <v>41</v>
      </c>
      <c r="N6" s="77" t="s">
        <v>42</v>
      </c>
    </row>
    <row r="7" ht="19.5" customHeight="1" spans="1:14">
      <c r="A7" s="79">
        <v>1</v>
      </c>
      <c r="B7" s="79">
        <v>2</v>
      </c>
      <c r="C7" s="79">
        <v>3</v>
      </c>
      <c r="D7" s="79">
        <v>4</v>
      </c>
      <c r="E7" s="79">
        <v>5</v>
      </c>
      <c r="F7" s="79">
        <v>6</v>
      </c>
      <c r="G7" s="79">
        <v>7</v>
      </c>
      <c r="H7" s="79">
        <v>8</v>
      </c>
      <c r="I7" s="79">
        <v>9</v>
      </c>
      <c r="J7" s="79">
        <v>10</v>
      </c>
      <c r="K7" s="79">
        <v>11</v>
      </c>
      <c r="L7" s="79">
        <v>12</v>
      </c>
      <c r="M7" s="79">
        <v>13</v>
      </c>
      <c r="N7" s="79">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80" t="s">
        <v>91</v>
      </c>
      <c r="B10" s="81"/>
      <c r="C10" s="81"/>
      <c r="D10" s="20"/>
      <c r="E10" s="20"/>
      <c r="F10" s="20"/>
      <c r="G10" s="20"/>
      <c r="H10" s="20"/>
      <c r="I10" s="20"/>
      <c r="J10" s="20"/>
      <c r="K10" s="20"/>
      <c r="L10" s="20"/>
      <c r="M10" s="20"/>
      <c r="N10" s="20"/>
    </row>
    <row r="11" customFormat="1" ht="12" customHeight="1" spans="1:1">
      <c r="A11" s="30" t="s">
        <v>360</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9" sqref="$A9:$XFD9"/>
    </sheetView>
  </sheetViews>
  <sheetFormatPr defaultColWidth="10.6555555555556" defaultRowHeight="14.25" customHeight="1" outlineLevelCol="6"/>
  <cols>
    <col min="1" max="1" width="44" customWidth="1"/>
    <col min="2" max="7" width="21.5" customWidth="1"/>
  </cols>
  <sheetData>
    <row r="1" ht="13.5" customHeight="1" spans="1:7">
      <c r="A1" s="59"/>
      <c r="B1" s="59"/>
      <c r="C1" s="59"/>
      <c r="D1" s="59"/>
      <c r="E1" s="59"/>
      <c r="F1" s="60"/>
      <c r="G1" s="60" t="s">
        <v>430</v>
      </c>
    </row>
    <row r="2" ht="27.75" customHeight="1" spans="1:7">
      <c r="A2" s="61" t="s">
        <v>431</v>
      </c>
      <c r="B2" s="44"/>
      <c r="C2" s="44"/>
      <c r="D2" s="44"/>
      <c r="E2" s="44"/>
      <c r="F2" s="44"/>
      <c r="G2" s="44"/>
    </row>
    <row r="3" ht="18" customHeight="1" spans="1:7">
      <c r="A3" s="62" t="str">
        <f>"单位名称："&amp;"景洪市勐罕中心卫生院"</f>
        <v>单位名称：景洪市勐罕中心卫生院</v>
      </c>
      <c r="B3" s="63"/>
      <c r="C3" s="63"/>
      <c r="D3" s="63"/>
      <c r="E3" s="63"/>
      <c r="F3" s="64"/>
      <c r="G3" s="64" t="s">
        <v>113</v>
      </c>
    </row>
    <row r="4" ht="19.5" customHeight="1" spans="1:7">
      <c r="A4" s="65" t="s">
        <v>432</v>
      </c>
      <c r="B4" s="51" t="s">
        <v>124</v>
      </c>
      <c r="C4" s="51" t="s">
        <v>125</v>
      </c>
      <c r="D4" s="51" t="s">
        <v>128</v>
      </c>
      <c r="E4" s="51"/>
      <c r="F4" s="51"/>
      <c r="G4" s="51" t="s">
        <v>433</v>
      </c>
    </row>
    <row r="5" ht="40.5" customHeight="1" spans="1:7">
      <c r="A5" s="66"/>
      <c r="B5" s="51"/>
      <c r="C5" s="51"/>
      <c r="D5" s="51" t="s">
        <v>29</v>
      </c>
      <c r="E5" s="49" t="s">
        <v>32</v>
      </c>
      <c r="F5" s="49" t="s">
        <v>434</v>
      </c>
      <c r="G5" s="49"/>
    </row>
    <row r="6" ht="19.5" customHeight="1" spans="1:7">
      <c r="A6" s="51">
        <v>1</v>
      </c>
      <c r="B6" s="51">
        <v>2</v>
      </c>
      <c r="C6" s="51">
        <v>3</v>
      </c>
      <c r="D6" s="51">
        <v>4</v>
      </c>
      <c r="E6" s="51">
        <v>5</v>
      </c>
      <c r="F6" s="51">
        <v>6</v>
      </c>
      <c r="G6" s="51">
        <v>7</v>
      </c>
    </row>
    <row r="7" ht="19.5" customHeight="1" spans="1:7">
      <c r="A7" s="52"/>
      <c r="B7" s="20"/>
      <c r="C7" s="20"/>
      <c r="D7" s="20"/>
      <c r="E7" s="20"/>
      <c r="F7" s="20"/>
      <c r="G7" s="20"/>
    </row>
    <row r="8" ht="19.5" customHeight="1" spans="1:7">
      <c r="A8" s="52"/>
      <c r="B8" s="19"/>
      <c r="C8" s="19"/>
      <c r="D8" s="20"/>
      <c r="E8" s="20"/>
      <c r="F8" s="20"/>
      <c r="G8" s="20"/>
    </row>
    <row r="9" customFormat="1" ht="12" customHeight="1" spans="1:1">
      <c r="A9" s="30" t="s">
        <v>360</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A8" sqref="$A8:$XFD8"/>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7" t="s">
        <v>435</v>
      </c>
    </row>
    <row r="2" ht="28.5" customHeight="1" spans="1:10">
      <c r="A2" s="44" t="s">
        <v>436</v>
      </c>
      <c r="B2" s="44"/>
      <c r="C2" s="44"/>
      <c r="D2" s="44"/>
      <c r="E2" s="44"/>
      <c r="F2" s="45"/>
      <c r="G2" s="44"/>
      <c r="H2" s="45"/>
      <c r="I2" s="45"/>
      <c r="J2" s="44"/>
    </row>
    <row r="3" ht="17.25" customHeight="1" spans="1:10">
      <c r="A3" s="46" t="str">
        <f>"单位名称："&amp;"景洪市勐罕中心卫生院"</f>
        <v>单位名称：景洪市勐罕中心卫生院</v>
      </c>
      <c r="B3" s="47"/>
      <c r="C3" s="47"/>
      <c r="D3" s="47"/>
      <c r="E3" s="47"/>
      <c r="F3" s="48"/>
      <c r="G3" s="47"/>
      <c r="H3" s="48"/>
      <c r="I3" s="58"/>
      <c r="J3" s="58"/>
    </row>
    <row r="4" ht="44.25" customHeight="1" spans="1:10">
      <c r="A4" s="49" t="s">
        <v>248</v>
      </c>
      <c r="B4" s="49" t="s">
        <v>249</v>
      </c>
      <c r="C4" s="49" t="s">
        <v>250</v>
      </c>
      <c r="D4" s="49" t="s">
        <v>251</v>
      </c>
      <c r="E4" s="49" t="s">
        <v>252</v>
      </c>
      <c r="F4" s="50" t="s">
        <v>253</v>
      </c>
      <c r="G4" s="49" t="s">
        <v>254</v>
      </c>
      <c r="H4" s="50" t="s">
        <v>255</v>
      </c>
      <c r="I4" s="50" t="s">
        <v>256</v>
      </c>
      <c r="J4" s="49" t="s">
        <v>257</v>
      </c>
    </row>
    <row r="5" ht="14.25" customHeight="1" spans="1:10">
      <c r="A5" s="51">
        <v>1</v>
      </c>
      <c r="B5" s="51">
        <v>2</v>
      </c>
      <c r="C5" s="51">
        <v>3</v>
      </c>
      <c r="D5" s="51">
        <v>4</v>
      </c>
      <c r="E5" s="51">
        <v>5</v>
      </c>
      <c r="F5" s="51">
        <v>6</v>
      </c>
      <c r="G5" s="51">
        <v>7</v>
      </c>
      <c r="H5" s="51">
        <v>8</v>
      </c>
      <c r="I5" s="51">
        <v>9</v>
      </c>
      <c r="J5" s="51">
        <v>10</v>
      </c>
    </row>
    <row r="6" ht="42" customHeight="1" spans="1:10">
      <c r="A6" s="52"/>
      <c r="B6" s="53"/>
      <c r="C6" s="53"/>
      <c r="D6" s="53"/>
      <c r="E6" s="54"/>
      <c r="F6" s="55"/>
      <c r="G6" s="54"/>
      <c r="H6" s="55"/>
      <c r="I6" s="55"/>
      <c r="J6" s="54"/>
    </row>
    <row r="7" ht="42" customHeight="1" spans="1:10">
      <c r="A7" s="52"/>
      <c r="B7" s="56"/>
      <c r="C7" s="56"/>
      <c r="D7" s="56"/>
      <c r="E7" s="52"/>
      <c r="F7" s="56"/>
      <c r="G7" s="52"/>
      <c r="H7" s="56"/>
      <c r="I7" s="56"/>
      <c r="J7" s="52"/>
    </row>
    <row r="8" customFormat="1" customHeight="1" spans="1:1">
      <c r="A8" s="30" t="s">
        <v>360</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55"/>
  <sheetViews>
    <sheetView showZeros="0" topLeftCell="A7" workbookViewId="0">
      <selection activeCell="A1" sqref="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1" t="s">
        <v>437</v>
      </c>
    </row>
    <row r="2" ht="34.5" customHeight="1" spans="1:8">
      <c r="A2" s="32" t="str">
        <f>"2025"&amp;"年新增资产配置表"</f>
        <v>2025年新增资产配置表</v>
      </c>
      <c r="B2" s="32"/>
      <c r="C2" s="32"/>
      <c r="D2" s="32"/>
      <c r="E2" s="32"/>
      <c r="F2" s="32"/>
      <c r="G2" s="32"/>
      <c r="H2" s="32"/>
    </row>
    <row r="3" ht="19.5" customHeight="1" spans="1:8">
      <c r="A3" s="33" t="str">
        <f>"单位名称："&amp;"景洪市勐罕中心卫生院"</f>
        <v>单位名称：景洪市勐罕中心卫生院</v>
      </c>
      <c r="B3" s="33"/>
      <c r="C3" s="33"/>
      <c r="D3" s="34"/>
      <c r="E3" s="34"/>
      <c r="F3" s="34"/>
      <c r="G3" s="34"/>
      <c r="H3" s="35" t="s">
        <v>113</v>
      </c>
    </row>
    <row r="4" ht="18" customHeight="1" spans="1:8">
      <c r="A4" s="9" t="s">
        <v>121</v>
      </c>
      <c r="B4" s="9" t="s">
        <v>438</v>
      </c>
      <c r="C4" s="9" t="s">
        <v>439</v>
      </c>
      <c r="D4" s="9" t="s">
        <v>440</v>
      </c>
      <c r="E4" s="9" t="s">
        <v>441</v>
      </c>
      <c r="F4" s="36" t="s">
        <v>442</v>
      </c>
      <c r="G4" s="37"/>
      <c r="H4" s="38"/>
    </row>
    <row r="5" ht="18" customHeight="1" spans="1:8">
      <c r="A5" s="16"/>
      <c r="B5" s="16"/>
      <c r="C5" s="16"/>
      <c r="D5" s="16"/>
      <c r="E5" s="16"/>
      <c r="F5" s="39" t="s">
        <v>366</v>
      </c>
      <c r="G5" s="39" t="s">
        <v>443</v>
      </c>
      <c r="H5" s="39" t="s">
        <v>444</v>
      </c>
    </row>
    <row r="6" ht="21" customHeight="1" spans="1:8">
      <c r="A6" s="39">
        <v>1</v>
      </c>
      <c r="B6" s="39">
        <v>2</v>
      </c>
      <c r="C6" s="39">
        <v>3</v>
      </c>
      <c r="D6" s="39">
        <v>4</v>
      </c>
      <c r="E6" s="39">
        <v>5</v>
      </c>
      <c r="F6" s="39">
        <v>6</v>
      </c>
      <c r="G6" s="39">
        <v>7</v>
      </c>
      <c r="H6" s="39">
        <v>8</v>
      </c>
    </row>
    <row r="7" ht="33" customHeight="1" spans="1:8">
      <c r="A7" s="40" t="s">
        <v>44</v>
      </c>
      <c r="B7" s="40"/>
      <c r="C7" s="40"/>
      <c r="D7" s="40"/>
      <c r="E7" s="21"/>
      <c r="F7" s="20">
        <v>110</v>
      </c>
      <c r="G7" s="20"/>
      <c r="H7" s="20">
        <v>6251420</v>
      </c>
    </row>
    <row r="8" ht="33" customHeight="1" spans="1:8">
      <c r="A8" s="40" t="s">
        <v>44</v>
      </c>
      <c r="B8" s="40" t="s">
        <v>445</v>
      </c>
      <c r="C8" s="40" t="s">
        <v>379</v>
      </c>
      <c r="D8" s="40" t="s">
        <v>446</v>
      </c>
      <c r="E8" s="21" t="s">
        <v>380</v>
      </c>
      <c r="F8" s="20">
        <v>16</v>
      </c>
      <c r="G8" s="20">
        <v>6000</v>
      </c>
      <c r="H8" s="20">
        <v>96000</v>
      </c>
    </row>
    <row r="9" ht="33" customHeight="1" spans="1:8">
      <c r="A9" s="40" t="s">
        <v>44</v>
      </c>
      <c r="B9" s="40" t="s">
        <v>445</v>
      </c>
      <c r="C9" s="40" t="s">
        <v>382</v>
      </c>
      <c r="D9" s="40" t="s">
        <v>381</v>
      </c>
      <c r="E9" s="21" t="s">
        <v>380</v>
      </c>
      <c r="F9" s="20">
        <v>6</v>
      </c>
      <c r="G9" s="20">
        <v>6000</v>
      </c>
      <c r="H9" s="20">
        <v>36000</v>
      </c>
    </row>
    <row r="10" ht="33" customHeight="1" spans="1:8">
      <c r="A10" s="40" t="s">
        <v>44</v>
      </c>
      <c r="B10" s="40" t="s">
        <v>445</v>
      </c>
      <c r="C10" s="40" t="s">
        <v>382</v>
      </c>
      <c r="D10" s="40" t="s">
        <v>381</v>
      </c>
      <c r="E10" s="21" t="s">
        <v>380</v>
      </c>
      <c r="F10" s="20">
        <v>2</v>
      </c>
      <c r="G10" s="20">
        <v>9000</v>
      </c>
      <c r="H10" s="20">
        <v>18000</v>
      </c>
    </row>
    <row r="11" ht="33" customHeight="1" spans="1:8">
      <c r="A11" s="40" t="s">
        <v>44</v>
      </c>
      <c r="B11" s="40" t="s">
        <v>445</v>
      </c>
      <c r="C11" s="40" t="s">
        <v>384</v>
      </c>
      <c r="D11" s="40" t="s">
        <v>447</v>
      </c>
      <c r="E11" s="21" t="s">
        <v>380</v>
      </c>
      <c r="F11" s="20">
        <v>1</v>
      </c>
      <c r="G11" s="20">
        <v>2000</v>
      </c>
      <c r="H11" s="20">
        <v>2000</v>
      </c>
    </row>
    <row r="12" ht="33" customHeight="1" spans="1:8">
      <c r="A12" s="40" t="s">
        <v>44</v>
      </c>
      <c r="B12" s="40" t="s">
        <v>445</v>
      </c>
      <c r="C12" s="40" t="s">
        <v>386</v>
      </c>
      <c r="D12" s="40" t="s">
        <v>385</v>
      </c>
      <c r="E12" s="21" t="s">
        <v>380</v>
      </c>
      <c r="F12" s="20">
        <v>1</v>
      </c>
      <c r="G12" s="20">
        <v>20000</v>
      </c>
      <c r="H12" s="20">
        <v>20000</v>
      </c>
    </row>
    <row r="13" ht="33" customHeight="1" spans="1:8">
      <c r="A13" s="40" t="s">
        <v>44</v>
      </c>
      <c r="B13" s="40" t="s">
        <v>445</v>
      </c>
      <c r="C13" s="40" t="s">
        <v>388</v>
      </c>
      <c r="D13" s="40" t="s">
        <v>448</v>
      </c>
      <c r="E13" s="21" t="s">
        <v>380</v>
      </c>
      <c r="F13" s="20">
        <v>2</v>
      </c>
      <c r="G13" s="20">
        <v>20000</v>
      </c>
      <c r="H13" s="20">
        <v>40000</v>
      </c>
    </row>
    <row r="14" ht="33" customHeight="1" spans="1:8">
      <c r="A14" s="40" t="s">
        <v>44</v>
      </c>
      <c r="B14" s="40" t="s">
        <v>445</v>
      </c>
      <c r="C14" s="40" t="s">
        <v>390</v>
      </c>
      <c r="D14" s="40" t="s">
        <v>389</v>
      </c>
      <c r="E14" s="21" t="s">
        <v>380</v>
      </c>
      <c r="F14" s="20">
        <v>1</v>
      </c>
      <c r="G14" s="20">
        <v>8000</v>
      </c>
      <c r="H14" s="20">
        <v>8000</v>
      </c>
    </row>
    <row r="15" ht="33" customHeight="1" spans="1:8">
      <c r="A15" s="40" t="s">
        <v>44</v>
      </c>
      <c r="B15" s="40" t="s">
        <v>445</v>
      </c>
      <c r="C15" s="40" t="s">
        <v>392</v>
      </c>
      <c r="D15" s="40" t="s">
        <v>449</v>
      </c>
      <c r="E15" s="21" t="s">
        <v>380</v>
      </c>
      <c r="F15" s="20">
        <v>6</v>
      </c>
      <c r="G15" s="20">
        <v>1500</v>
      </c>
      <c r="H15" s="20">
        <v>9000</v>
      </c>
    </row>
    <row r="16" ht="33" customHeight="1" spans="1:8">
      <c r="A16" s="40" t="s">
        <v>44</v>
      </c>
      <c r="B16" s="40" t="s">
        <v>445</v>
      </c>
      <c r="C16" s="40" t="s">
        <v>394</v>
      </c>
      <c r="D16" s="40" t="s">
        <v>389</v>
      </c>
      <c r="E16" s="21" t="s">
        <v>380</v>
      </c>
      <c r="F16" s="20">
        <v>4</v>
      </c>
      <c r="G16" s="20">
        <v>4000</v>
      </c>
      <c r="H16" s="20">
        <v>16000</v>
      </c>
    </row>
    <row r="17" ht="33" customHeight="1" spans="1:8">
      <c r="A17" s="40" t="s">
        <v>44</v>
      </c>
      <c r="B17" s="40" t="s">
        <v>445</v>
      </c>
      <c r="C17" s="40" t="s">
        <v>396</v>
      </c>
      <c r="D17" s="40" t="s">
        <v>450</v>
      </c>
      <c r="E17" s="21" t="s">
        <v>380</v>
      </c>
      <c r="F17" s="20">
        <v>1</v>
      </c>
      <c r="G17" s="20">
        <v>330</v>
      </c>
      <c r="H17" s="20">
        <v>330</v>
      </c>
    </row>
    <row r="18" ht="33" customHeight="1" spans="1:8">
      <c r="A18" s="40" t="s">
        <v>44</v>
      </c>
      <c r="B18" s="40" t="s">
        <v>445</v>
      </c>
      <c r="C18" s="40" t="s">
        <v>398</v>
      </c>
      <c r="D18" s="40" t="s">
        <v>400</v>
      </c>
      <c r="E18" s="21" t="s">
        <v>399</v>
      </c>
      <c r="F18" s="20">
        <v>1</v>
      </c>
      <c r="G18" s="20">
        <v>10000</v>
      </c>
      <c r="H18" s="20">
        <v>10000</v>
      </c>
    </row>
    <row r="19" ht="33" customHeight="1" spans="1:8">
      <c r="A19" s="40" t="s">
        <v>44</v>
      </c>
      <c r="B19" s="40" t="s">
        <v>445</v>
      </c>
      <c r="C19" s="40" t="s">
        <v>398</v>
      </c>
      <c r="D19" s="40" t="s">
        <v>400</v>
      </c>
      <c r="E19" s="21" t="s">
        <v>399</v>
      </c>
      <c r="F19" s="20">
        <v>1</v>
      </c>
      <c r="G19" s="20">
        <v>3000</v>
      </c>
      <c r="H19" s="20">
        <v>3000</v>
      </c>
    </row>
    <row r="20" ht="33" customHeight="1" spans="1:8">
      <c r="A20" s="40" t="s">
        <v>44</v>
      </c>
      <c r="B20" s="40" t="s">
        <v>445</v>
      </c>
      <c r="C20" s="40" t="s">
        <v>398</v>
      </c>
      <c r="D20" s="40" t="s">
        <v>400</v>
      </c>
      <c r="E20" s="21" t="s">
        <v>399</v>
      </c>
      <c r="F20" s="20">
        <v>1</v>
      </c>
      <c r="G20" s="20">
        <v>4950</v>
      </c>
      <c r="H20" s="20">
        <v>4950</v>
      </c>
    </row>
    <row r="21" ht="33" customHeight="1" spans="1:8">
      <c r="A21" s="40" t="s">
        <v>44</v>
      </c>
      <c r="B21" s="40" t="s">
        <v>445</v>
      </c>
      <c r="C21" s="40" t="s">
        <v>451</v>
      </c>
      <c r="D21" s="40" t="s">
        <v>452</v>
      </c>
      <c r="E21" s="21" t="s">
        <v>453</v>
      </c>
      <c r="F21" s="20">
        <v>1</v>
      </c>
      <c r="G21" s="20">
        <v>15000</v>
      </c>
      <c r="H21" s="20">
        <v>15000</v>
      </c>
    </row>
    <row r="22" ht="33" customHeight="1" spans="1:8">
      <c r="A22" s="40" t="s">
        <v>44</v>
      </c>
      <c r="B22" s="40" t="s">
        <v>445</v>
      </c>
      <c r="C22" s="40" t="s">
        <v>451</v>
      </c>
      <c r="D22" s="40" t="s">
        <v>454</v>
      </c>
      <c r="E22" s="21" t="s">
        <v>380</v>
      </c>
      <c r="F22" s="20">
        <v>5</v>
      </c>
      <c r="G22" s="20">
        <v>2200</v>
      </c>
      <c r="H22" s="20">
        <v>11000</v>
      </c>
    </row>
    <row r="23" ht="33" customHeight="1" spans="1:8">
      <c r="A23" s="40" t="s">
        <v>44</v>
      </c>
      <c r="B23" s="40" t="s">
        <v>445</v>
      </c>
      <c r="C23" s="40" t="s">
        <v>451</v>
      </c>
      <c r="D23" s="40" t="s">
        <v>455</v>
      </c>
      <c r="E23" s="21" t="s">
        <v>380</v>
      </c>
      <c r="F23" s="20">
        <v>2</v>
      </c>
      <c r="G23" s="20">
        <v>90000</v>
      </c>
      <c r="H23" s="20">
        <v>180000</v>
      </c>
    </row>
    <row r="24" ht="33" customHeight="1" spans="1:8">
      <c r="A24" s="40" t="s">
        <v>44</v>
      </c>
      <c r="B24" s="40" t="s">
        <v>445</v>
      </c>
      <c r="C24" s="40" t="s">
        <v>456</v>
      </c>
      <c r="D24" s="40" t="s">
        <v>457</v>
      </c>
      <c r="E24" s="21" t="s">
        <v>380</v>
      </c>
      <c r="F24" s="20">
        <v>1</v>
      </c>
      <c r="G24" s="20">
        <v>3000</v>
      </c>
      <c r="H24" s="20">
        <v>3000</v>
      </c>
    </row>
    <row r="25" ht="33" customHeight="1" spans="1:8">
      <c r="A25" s="40" t="s">
        <v>44</v>
      </c>
      <c r="B25" s="40" t="s">
        <v>445</v>
      </c>
      <c r="C25" s="40" t="s">
        <v>456</v>
      </c>
      <c r="D25" s="40" t="s">
        <v>458</v>
      </c>
      <c r="E25" s="21" t="s">
        <v>380</v>
      </c>
      <c r="F25" s="20">
        <v>2</v>
      </c>
      <c r="G25" s="20">
        <v>3500</v>
      </c>
      <c r="H25" s="20">
        <v>7000</v>
      </c>
    </row>
    <row r="26" ht="33" customHeight="1" spans="1:8">
      <c r="A26" s="40" t="s">
        <v>44</v>
      </c>
      <c r="B26" s="40" t="s">
        <v>445</v>
      </c>
      <c r="C26" s="40" t="s">
        <v>402</v>
      </c>
      <c r="D26" s="40" t="s">
        <v>403</v>
      </c>
      <c r="E26" s="21" t="s">
        <v>380</v>
      </c>
      <c r="F26" s="20">
        <v>3</v>
      </c>
      <c r="G26" s="20">
        <v>3000</v>
      </c>
      <c r="H26" s="20">
        <v>9000</v>
      </c>
    </row>
    <row r="27" ht="33" customHeight="1" spans="1:8">
      <c r="A27" s="40" t="s">
        <v>44</v>
      </c>
      <c r="B27" s="40" t="s">
        <v>445</v>
      </c>
      <c r="C27" s="40" t="s">
        <v>402</v>
      </c>
      <c r="D27" s="40" t="s">
        <v>403</v>
      </c>
      <c r="E27" s="21" t="s">
        <v>380</v>
      </c>
      <c r="F27" s="20">
        <v>2</v>
      </c>
      <c r="G27" s="20">
        <v>7000</v>
      </c>
      <c r="H27" s="20">
        <v>14000</v>
      </c>
    </row>
    <row r="28" ht="33" customHeight="1" spans="1:8">
      <c r="A28" s="40" t="s">
        <v>44</v>
      </c>
      <c r="B28" s="40" t="s">
        <v>445</v>
      </c>
      <c r="C28" s="40" t="s">
        <v>459</v>
      </c>
      <c r="D28" s="40" t="s">
        <v>460</v>
      </c>
      <c r="E28" s="21" t="s">
        <v>380</v>
      </c>
      <c r="F28" s="20">
        <v>1</v>
      </c>
      <c r="G28" s="20">
        <v>4000</v>
      </c>
      <c r="H28" s="20">
        <v>4000</v>
      </c>
    </row>
    <row r="29" ht="33" customHeight="1" spans="1:8">
      <c r="A29" s="40" t="s">
        <v>44</v>
      </c>
      <c r="B29" s="40" t="s">
        <v>445</v>
      </c>
      <c r="C29" s="40" t="s">
        <v>461</v>
      </c>
      <c r="D29" s="40" t="s">
        <v>462</v>
      </c>
      <c r="E29" s="21" t="s">
        <v>380</v>
      </c>
      <c r="F29" s="20">
        <v>1</v>
      </c>
      <c r="G29" s="20">
        <v>1500</v>
      </c>
      <c r="H29" s="20">
        <v>1500</v>
      </c>
    </row>
    <row r="30" ht="33" customHeight="1" spans="1:8">
      <c r="A30" s="40" t="s">
        <v>44</v>
      </c>
      <c r="B30" s="40" t="s">
        <v>445</v>
      </c>
      <c r="C30" s="40" t="s">
        <v>405</v>
      </c>
      <c r="D30" s="40" t="s">
        <v>404</v>
      </c>
      <c r="E30" s="21" t="s">
        <v>380</v>
      </c>
      <c r="F30" s="20">
        <v>1</v>
      </c>
      <c r="G30" s="20">
        <v>2500</v>
      </c>
      <c r="H30" s="20">
        <v>2500</v>
      </c>
    </row>
    <row r="31" ht="33" customHeight="1" spans="1:8">
      <c r="A31" s="40" t="s">
        <v>44</v>
      </c>
      <c r="B31" s="40" t="s">
        <v>445</v>
      </c>
      <c r="C31" s="40" t="s">
        <v>463</v>
      </c>
      <c r="D31" s="40" t="s">
        <v>464</v>
      </c>
      <c r="E31" s="21" t="s">
        <v>380</v>
      </c>
      <c r="F31" s="20">
        <v>1</v>
      </c>
      <c r="G31" s="20">
        <v>430000</v>
      </c>
      <c r="H31" s="20">
        <v>430000</v>
      </c>
    </row>
    <row r="32" ht="33" customHeight="1" spans="1:8">
      <c r="A32" s="40" t="s">
        <v>44</v>
      </c>
      <c r="B32" s="40" t="s">
        <v>445</v>
      </c>
      <c r="C32" s="40" t="s">
        <v>465</v>
      </c>
      <c r="D32" s="40" t="s">
        <v>466</v>
      </c>
      <c r="E32" s="21" t="s">
        <v>380</v>
      </c>
      <c r="F32" s="20">
        <v>1</v>
      </c>
      <c r="G32" s="20">
        <v>3200000</v>
      </c>
      <c r="H32" s="20">
        <v>3200000</v>
      </c>
    </row>
    <row r="33" ht="33" customHeight="1" spans="1:8">
      <c r="A33" s="40" t="s">
        <v>44</v>
      </c>
      <c r="B33" s="40" t="s">
        <v>445</v>
      </c>
      <c r="C33" s="40" t="s">
        <v>467</v>
      </c>
      <c r="D33" s="40" t="s">
        <v>468</v>
      </c>
      <c r="E33" s="21" t="s">
        <v>380</v>
      </c>
      <c r="F33" s="20">
        <v>1</v>
      </c>
      <c r="G33" s="20">
        <v>6000</v>
      </c>
      <c r="H33" s="20">
        <v>6000</v>
      </c>
    </row>
    <row r="34" ht="33" customHeight="1" spans="1:8">
      <c r="A34" s="40" t="s">
        <v>44</v>
      </c>
      <c r="B34" s="40" t="s">
        <v>445</v>
      </c>
      <c r="C34" s="40" t="s">
        <v>407</v>
      </c>
      <c r="D34" s="40" t="s">
        <v>469</v>
      </c>
      <c r="E34" s="21" t="s">
        <v>380</v>
      </c>
      <c r="F34" s="20">
        <v>1</v>
      </c>
      <c r="G34" s="20">
        <v>140000</v>
      </c>
      <c r="H34" s="20">
        <v>140000</v>
      </c>
    </row>
    <row r="35" ht="33" customHeight="1" spans="1:8">
      <c r="A35" s="40" t="s">
        <v>44</v>
      </c>
      <c r="B35" s="40" t="s">
        <v>445</v>
      </c>
      <c r="C35" s="40" t="s">
        <v>407</v>
      </c>
      <c r="D35" s="40" t="s">
        <v>470</v>
      </c>
      <c r="E35" s="21" t="s">
        <v>380</v>
      </c>
      <c r="F35" s="20">
        <v>1</v>
      </c>
      <c r="G35" s="20">
        <v>15000</v>
      </c>
      <c r="H35" s="20">
        <v>15000</v>
      </c>
    </row>
    <row r="36" ht="33" customHeight="1" spans="1:8">
      <c r="A36" s="40" t="s">
        <v>44</v>
      </c>
      <c r="B36" s="40" t="s">
        <v>445</v>
      </c>
      <c r="C36" s="40" t="s">
        <v>407</v>
      </c>
      <c r="D36" s="40" t="s">
        <v>468</v>
      </c>
      <c r="E36" s="21" t="s">
        <v>380</v>
      </c>
      <c r="F36" s="20">
        <v>1</v>
      </c>
      <c r="G36" s="20">
        <v>8000</v>
      </c>
      <c r="H36" s="20">
        <v>8000</v>
      </c>
    </row>
    <row r="37" ht="33" customHeight="1" spans="1:8">
      <c r="A37" s="40" t="s">
        <v>44</v>
      </c>
      <c r="B37" s="40" t="s">
        <v>445</v>
      </c>
      <c r="C37" s="40" t="s">
        <v>407</v>
      </c>
      <c r="D37" s="40" t="s">
        <v>471</v>
      </c>
      <c r="E37" s="21" t="s">
        <v>380</v>
      </c>
      <c r="F37" s="20">
        <v>1</v>
      </c>
      <c r="G37" s="20">
        <v>4000</v>
      </c>
      <c r="H37" s="20">
        <v>4000</v>
      </c>
    </row>
    <row r="38" ht="33" customHeight="1" spans="1:8">
      <c r="A38" s="40" t="s">
        <v>44</v>
      </c>
      <c r="B38" s="40" t="s">
        <v>445</v>
      </c>
      <c r="C38" s="40" t="s">
        <v>407</v>
      </c>
      <c r="D38" s="40" t="s">
        <v>471</v>
      </c>
      <c r="E38" s="21" t="s">
        <v>380</v>
      </c>
      <c r="F38" s="20">
        <v>1</v>
      </c>
      <c r="G38" s="20">
        <v>6800</v>
      </c>
      <c r="H38" s="20">
        <v>6800</v>
      </c>
    </row>
    <row r="39" ht="33" customHeight="1" spans="1:8">
      <c r="A39" s="40" t="s">
        <v>44</v>
      </c>
      <c r="B39" s="40" t="s">
        <v>445</v>
      </c>
      <c r="C39" s="40" t="s">
        <v>407</v>
      </c>
      <c r="D39" s="40" t="s">
        <v>472</v>
      </c>
      <c r="E39" s="21" t="s">
        <v>380</v>
      </c>
      <c r="F39" s="20">
        <v>1</v>
      </c>
      <c r="G39" s="20">
        <v>40000</v>
      </c>
      <c r="H39" s="20">
        <v>40000</v>
      </c>
    </row>
    <row r="40" ht="33" customHeight="1" spans="1:8">
      <c r="A40" s="40" t="s">
        <v>44</v>
      </c>
      <c r="B40" s="40" t="s">
        <v>445</v>
      </c>
      <c r="C40" s="40" t="s">
        <v>407</v>
      </c>
      <c r="D40" s="40" t="s">
        <v>473</v>
      </c>
      <c r="E40" s="21" t="s">
        <v>380</v>
      </c>
      <c r="F40" s="20">
        <v>1</v>
      </c>
      <c r="G40" s="20">
        <v>70000</v>
      </c>
      <c r="H40" s="20">
        <v>70000</v>
      </c>
    </row>
    <row r="41" ht="33" customHeight="1" spans="1:8">
      <c r="A41" s="40" t="s">
        <v>44</v>
      </c>
      <c r="B41" s="40" t="s">
        <v>445</v>
      </c>
      <c r="C41" s="40" t="s">
        <v>407</v>
      </c>
      <c r="D41" s="40" t="s">
        <v>474</v>
      </c>
      <c r="E41" s="21" t="s">
        <v>380</v>
      </c>
      <c r="F41" s="20">
        <v>1</v>
      </c>
      <c r="G41" s="20">
        <v>123000</v>
      </c>
      <c r="H41" s="20">
        <v>123000</v>
      </c>
    </row>
    <row r="42" ht="33" customHeight="1" spans="1:8">
      <c r="A42" s="40" t="s">
        <v>44</v>
      </c>
      <c r="B42" s="40" t="s">
        <v>445</v>
      </c>
      <c r="C42" s="40" t="s">
        <v>407</v>
      </c>
      <c r="D42" s="40" t="s">
        <v>475</v>
      </c>
      <c r="E42" s="21" t="s">
        <v>380</v>
      </c>
      <c r="F42" s="20">
        <v>1</v>
      </c>
      <c r="G42" s="20">
        <v>60000</v>
      </c>
      <c r="H42" s="20">
        <v>60000</v>
      </c>
    </row>
    <row r="43" ht="33" customHeight="1" spans="1:8">
      <c r="A43" s="40" t="s">
        <v>44</v>
      </c>
      <c r="B43" s="40" t="s">
        <v>445</v>
      </c>
      <c r="C43" s="40" t="s">
        <v>407</v>
      </c>
      <c r="D43" s="40" t="s">
        <v>408</v>
      </c>
      <c r="E43" s="21" t="s">
        <v>380</v>
      </c>
      <c r="F43" s="20">
        <v>1</v>
      </c>
      <c r="G43" s="20">
        <v>850000</v>
      </c>
      <c r="H43" s="20">
        <v>850000</v>
      </c>
    </row>
    <row r="44" ht="33" customHeight="1" spans="1:8">
      <c r="A44" s="40" t="s">
        <v>44</v>
      </c>
      <c r="B44" s="40" t="s">
        <v>445</v>
      </c>
      <c r="C44" s="40" t="s">
        <v>407</v>
      </c>
      <c r="D44" s="40" t="s">
        <v>476</v>
      </c>
      <c r="E44" s="21" t="s">
        <v>380</v>
      </c>
      <c r="F44" s="20">
        <v>1</v>
      </c>
      <c r="G44" s="20">
        <v>10000</v>
      </c>
      <c r="H44" s="20">
        <v>10000</v>
      </c>
    </row>
    <row r="45" ht="33" customHeight="1" spans="1:8">
      <c r="A45" s="40" t="s">
        <v>44</v>
      </c>
      <c r="B45" s="40" t="s">
        <v>445</v>
      </c>
      <c r="C45" s="40" t="s">
        <v>407</v>
      </c>
      <c r="D45" s="40" t="s">
        <v>477</v>
      </c>
      <c r="E45" s="21" t="s">
        <v>380</v>
      </c>
      <c r="F45" s="20">
        <v>5</v>
      </c>
      <c r="G45" s="20">
        <v>3000</v>
      </c>
      <c r="H45" s="20">
        <v>15000</v>
      </c>
    </row>
    <row r="46" ht="33" customHeight="1" spans="1:8">
      <c r="A46" s="40" t="s">
        <v>44</v>
      </c>
      <c r="B46" s="40" t="s">
        <v>445</v>
      </c>
      <c r="C46" s="40" t="s">
        <v>407</v>
      </c>
      <c r="D46" s="40" t="s">
        <v>478</v>
      </c>
      <c r="E46" s="21" t="s">
        <v>380</v>
      </c>
      <c r="F46" s="20">
        <v>2</v>
      </c>
      <c r="G46" s="20">
        <v>8000</v>
      </c>
      <c r="H46" s="20">
        <v>16000</v>
      </c>
    </row>
    <row r="47" ht="33" customHeight="1" spans="1:8">
      <c r="A47" s="40" t="s">
        <v>44</v>
      </c>
      <c r="B47" s="40" t="s">
        <v>445</v>
      </c>
      <c r="C47" s="40" t="s">
        <v>407</v>
      </c>
      <c r="D47" s="40" t="s">
        <v>479</v>
      </c>
      <c r="E47" s="21" t="s">
        <v>380</v>
      </c>
      <c r="F47" s="20">
        <v>1</v>
      </c>
      <c r="G47" s="20">
        <v>20000</v>
      </c>
      <c r="H47" s="20">
        <v>20000</v>
      </c>
    </row>
    <row r="48" ht="33" customHeight="1" spans="1:8">
      <c r="A48" s="40" t="s">
        <v>44</v>
      </c>
      <c r="B48" s="40" t="s">
        <v>445</v>
      </c>
      <c r="C48" s="40" t="s">
        <v>407</v>
      </c>
      <c r="D48" s="40" t="s">
        <v>480</v>
      </c>
      <c r="E48" s="21" t="s">
        <v>380</v>
      </c>
      <c r="F48" s="20">
        <v>1</v>
      </c>
      <c r="G48" s="20">
        <v>380000</v>
      </c>
      <c r="H48" s="20">
        <v>380000</v>
      </c>
    </row>
    <row r="49" ht="33" customHeight="1" spans="1:8">
      <c r="A49" s="40" t="s">
        <v>44</v>
      </c>
      <c r="B49" s="40" t="s">
        <v>481</v>
      </c>
      <c r="C49" s="40" t="s">
        <v>410</v>
      </c>
      <c r="D49" s="40" t="s">
        <v>409</v>
      </c>
      <c r="E49" s="21" t="s">
        <v>482</v>
      </c>
      <c r="F49" s="20">
        <v>13</v>
      </c>
      <c r="G49" s="20">
        <v>500</v>
      </c>
      <c r="H49" s="20">
        <v>6500</v>
      </c>
    </row>
    <row r="50" ht="33" customHeight="1" spans="1:8">
      <c r="A50" s="40" t="s">
        <v>44</v>
      </c>
      <c r="B50" s="40" t="s">
        <v>481</v>
      </c>
      <c r="C50" s="40" t="s">
        <v>413</v>
      </c>
      <c r="D50" s="40" t="s">
        <v>412</v>
      </c>
      <c r="E50" s="21" t="s">
        <v>414</v>
      </c>
      <c r="F50" s="20">
        <v>8</v>
      </c>
      <c r="G50" s="20">
        <v>900</v>
      </c>
      <c r="H50" s="20">
        <v>7200</v>
      </c>
    </row>
    <row r="51" ht="33" customHeight="1" spans="1:8">
      <c r="A51" s="40" t="s">
        <v>44</v>
      </c>
      <c r="B51" s="40" t="s">
        <v>481</v>
      </c>
      <c r="C51" s="40" t="s">
        <v>416</v>
      </c>
      <c r="D51" s="40" t="s">
        <v>483</v>
      </c>
      <c r="E51" s="21" t="s">
        <v>414</v>
      </c>
      <c r="F51" s="20">
        <v>1</v>
      </c>
      <c r="G51" s="20">
        <v>980</v>
      </c>
      <c r="H51" s="20">
        <v>980</v>
      </c>
    </row>
    <row r="52" ht="33" customHeight="1" spans="1:8">
      <c r="A52" s="40" t="s">
        <v>44</v>
      </c>
      <c r="B52" s="40" t="s">
        <v>481</v>
      </c>
      <c r="C52" s="40" t="s">
        <v>416</v>
      </c>
      <c r="D52" s="40" t="s">
        <v>484</v>
      </c>
      <c r="E52" s="21" t="s">
        <v>414</v>
      </c>
      <c r="F52" s="20">
        <v>1</v>
      </c>
      <c r="G52" s="20">
        <v>2660</v>
      </c>
      <c r="H52" s="20">
        <v>2660</v>
      </c>
    </row>
    <row r="53" ht="33" customHeight="1" spans="1:8">
      <c r="A53" s="40" t="s">
        <v>44</v>
      </c>
      <c r="B53" s="40" t="s">
        <v>481</v>
      </c>
      <c r="C53" s="40" t="s">
        <v>419</v>
      </c>
      <c r="D53" s="40" t="s">
        <v>418</v>
      </c>
      <c r="E53" s="21" t="s">
        <v>414</v>
      </c>
      <c r="F53" s="20">
        <v>1</v>
      </c>
      <c r="G53" s="20">
        <v>150000</v>
      </c>
      <c r="H53" s="20">
        <v>150000</v>
      </c>
    </row>
    <row r="54" ht="33" customHeight="1" spans="1:8">
      <c r="A54" s="40" t="s">
        <v>44</v>
      </c>
      <c r="B54" s="40" t="s">
        <v>485</v>
      </c>
      <c r="C54" s="40" t="s">
        <v>486</v>
      </c>
      <c r="D54" s="40" t="s">
        <v>487</v>
      </c>
      <c r="E54" s="21" t="s">
        <v>453</v>
      </c>
      <c r="F54" s="20">
        <v>1</v>
      </c>
      <c r="G54" s="20">
        <v>180000</v>
      </c>
      <c r="H54" s="20">
        <v>180000</v>
      </c>
    </row>
    <row r="55" ht="24" customHeight="1" spans="1:8">
      <c r="A55" s="41" t="s">
        <v>29</v>
      </c>
      <c r="B55" s="42"/>
      <c r="C55" s="42"/>
      <c r="D55" s="42"/>
      <c r="E55" s="43"/>
      <c r="F55" s="20">
        <v>110</v>
      </c>
      <c r="G55" s="20"/>
      <c r="H55" s="20">
        <v>6251420</v>
      </c>
    </row>
  </sheetData>
  <mergeCells count="9">
    <mergeCell ref="A2:H2"/>
    <mergeCell ref="A3:C3"/>
    <mergeCell ref="F4:H4"/>
    <mergeCell ref="A55:E55"/>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C13" sqref="C13"/>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488</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"单位名称："&amp;"景洪市勐罕中心卫生院"</f>
        <v>单位名称：景洪市勐罕中心卫生院</v>
      </c>
      <c r="B3" s="5"/>
      <c r="C3" s="5"/>
      <c r="D3" s="5"/>
      <c r="E3" s="5"/>
      <c r="F3" s="5"/>
      <c r="G3" s="5"/>
      <c r="H3" s="6"/>
      <c r="I3" s="6"/>
      <c r="J3" s="6"/>
      <c r="K3" s="7" t="s">
        <v>113</v>
      </c>
    </row>
    <row r="4" ht="21.75" customHeight="1" spans="1:11">
      <c r="A4" s="8" t="s">
        <v>204</v>
      </c>
      <c r="B4" s="8" t="s">
        <v>123</v>
      </c>
      <c r="C4" s="8" t="s">
        <v>205</v>
      </c>
      <c r="D4" s="9" t="s">
        <v>124</v>
      </c>
      <c r="E4" s="9" t="s">
        <v>125</v>
      </c>
      <c r="F4" s="9" t="s">
        <v>206</v>
      </c>
      <c r="G4" s="9" t="s">
        <v>207</v>
      </c>
      <c r="H4" s="25" t="s">
        <v>29</v>
      </c>
      <c r="I4" s="10" t="s">
        <v>489</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91</v>
      </c>
      <c r="B10" s="23"/>
      <c r="C10" s="23"/>
      <c r="D10" s="23"/>
      <c r="E10" s="23"/>
      <c r="F10" s="23"/>
      <c r="G10" s="24"/>
      <c r="H10" s="20"/>
      <c r="I10" s="20"/>
      <c r="J10" s="20"/>
      <c r="K10" s="20"/>
    </row>
    <row r="11" customFormat="1" customHeight="1" spans="1:1">
      <c r="A11" s="30" t="s">
        <v>360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3"/>
  <sheetViews>
    <sheetView showZeros="0" workbookViewId="0">
      <selection activeCell="A8" sqref="A8:A12"/>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490</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"单位名称："&amp;"景洪市勐罕中心卫生院"</f>
        <v>单位名称：景洪市勐罕中心卫生院</v>
      </c>
      <c r="B3" s="5"/>
      <c r="C3" s="5"/>
      <c r="D3" s="5"/>
      <c r="E3" s="6"/>
      <c r="F3" s="6"/>
      <c r="G3" s="7" t="s">
        <v>113</v>
      </c>
    </row>
    <row r="4" ht="21.75" customHeight="1" spans="1:7">
      <c r="A4" s="8" t="s">
        <v>205</v>
      </c>
      <c r="B4" s="8" t="s">
        <v>204</v>
      </c>
      <c r="C4" s="8" t="s">
        <v>123</v>
      </c>
      <c r="D4" s="9" t="s">
        <v>491</v>
      </c>
      <c r="E4" s="10" t="s">
        <v>32</v>
      </c>
      <c r="F4" s="11"/>
      <c r="G4" s="12"/>
    </row>
    <row r="5" ht="21.75" customHeight="1" spans="1:7">
      <c r="A5" s="13"/>
      <c r="B5" s="13"/>
      <c r="C5" s="13"/>
      <c r="D5" s="14"/>
      <c r="E5" s="8" t="s">
        <v>492</v>
      </c>
      <c r="F5" s="9" t="s">
        <v>493</v>
      </c>
      <c r="G5" s="9" t="s">
        <v>494</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262202</v>
      </c>
      <c r="F8" s="20"/>
      <c r="G8" s="20"/>
    </row>
    <row r="9" ht="33" customHeight="1" spans="1:7">
      <c r="A9" s="19" t="s">
        <v>44</v>
      </c>
      <c r="B9" s="19" t="s">
        <v>211</v>
      </c>
      <c r="C9" s="19" t="s">
        <v>210</v>
      </c>
      <c r="D9" s="21" t="s">
        <v>495</v>
      </c>
      <c r="E9" s="20">
        <v>650</v>
      </c>
      <c r="F9" s="20"/>
      <c r="G9" s="20"/>
    </row>
    <row r="10" ht="18.75" customHeight="1" spans="1:7">
      <c r="A10" s="19" t="s">
        <v>44</v>
      </c>
      <c r="B10" s="19" t="s">
        <v>211</v>
      </c>
      <c r="C10" s="19" t="s">
        <v>215</v>
      </c>
      <c r="D10" s="21" t="s">
        <v>495</v>
      </c>
      <c r="E10" s="20">
        <v>10000</v>
      </c>
      <c r="F10" s="20"/>
      <c r="G10" s="20"/>
    </row>
    <row r="11" ht="32" customHeight="1" spans="1:7">
      <c r="A11" s="19" t="s">
        <v>44</v>
      </c>
      <c r="B11" s="19" t="s">
        <v>211</v>
      </c>
      <c r="C11" s="19" t="s">
        <v>217</v>
      </c>
      <c r="D11" s="21" t="s">
        <v>495</v>
      </c>
      <c r="E11" s="20">
        <v>141552</v>
      </c>
      <c r="F11" s="20"/>
      <c r="G11" s="20"/>
    </row>
    <row r="12" ht="32" customHeight="1" spans="1:7">
      <c r="A12" s="19" t="s">
        <v>44</v>
      </c>
      <c r="B12" s="19" t="s">
        <v>224</v>
      </c>
      <c r="C12" s="19" t="s">
        <v>245</v>
      </c>
      <c r="D12" s="21" t="s">
        <v>495</v>
      </c>
      <c r="E12" s="20">
        <v>110000</v>
      </c>
      <c r="F12" s="20"/>
      <c r="G12" s="20"/>
    </row>
    <row r="13" ht="18.75" customHeight="1" spans="1:7">
      <c r="A13" s="22" t="s">
        <v>29</v>
      </c>
      <c r="B13" s="23" t="s">
        <v>210</v>
      </c>
      <c r="C13" s="23"/>
      <c r="D13" s="24"/>
      <c r="E13" s="20">
        <v>262202</v>
      </c>
      <c r="F13" s="20"/>
      <c r="G13" s="20"/>
    </row>
  </sheetData>
  <mergeCells count="11">
    <mergeCell ref="A2:G2"/>
    <mergeCell ref="A3:D3"/>
    <mergeCell ref="E4:G4"/>
    <mergeCell ref="A13:D13"/>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WPS_1548117555</cp:lastModifiedBy>
  <dcterms:created xsi:type="dcterms:W3CDTF">2025-02-18T03:36:13Z</dcterms:created>
  <dcterms:modified xsi:type="dcterms:W3CDTF">2025-02-18T03:46:23Z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0F9EEE4D6CE64FD1BB880D36F9DD3217_12</vt:lpwstr>
  </property>
  <property fmtid="{D5CDD505-2E9C-101B-9397-08002B2CF9AE}" pid="3" name="KSOProductBuildVer">
    <vt:lpwstr>2052-12.1.0.19302</vt:lpwstr>
  </property>
</Properties>
</file>