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<sst xmlns="http://schemas.openxmlformats.org/spreadsheetml/2006/main" count="1500" uniqueCount="424">
  <si>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</si>
  <si>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</si>
  <si>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</si>
  <si>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</si>
  <si>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</si>
  <si>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</si>
  <si>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</si>
  <si>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</si>
  <si>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</si>
  <si>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</si>
  <si>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</si>
  <si>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</si>
  <si>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</si>
  <si>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</si>
  <si>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</si>
  <si>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</si>
  <si>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</si>
  <si>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</si>
  <si>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</si>
  <si>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</si>
  <si>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</si>
  <si>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</si>
  <si>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</si>
  <si>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</si>
  <si>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</si>
  <si>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</si>
  <si>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</si>
  <si>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</si>
  <si>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</si>
  <si>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</si>
  <si>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</si>
  <si>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</si>
  <si>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</si>
  <si>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</si>
  <si>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</si>
  <si>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</si>
  <si>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</si>
  <si>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</si>
  <si>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</si>
  <si>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</si>
  <si>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</si>
  <si>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</si>
  <si>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</si>
  <si>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105038</t>
  </si>
  <si>
    <t>景洪市第五中学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</si>
  <si>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</si>
  <si>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</si>
  <si>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</si>
  <si>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</si>
  <si>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</si>
  <si>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</si>
  <si>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</si>
  <si>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</si>
  <si>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</si>
  <si>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</si>
  <si>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</si>
  <si>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</si>
  <si>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</si>
  <si>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</si>
  <si>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</si>
  <si>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</si>
  <si>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2050203</t>
  </si>
  <si>
    <t>初中教育</t>
  </si>
  <si>
    <t>2050204</t>
  </si>
  <si>
    <t>高中教育</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</si>
  <si>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</si>
  <si>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</si>
  <si>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</si>
  <si>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</si>
  <si>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</si>
  <si>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</si>
  <si>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</si>
  <si>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</si>
  <si>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</si>
  <si>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</si>
  <si>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</si>
  <si>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</si>
  <si>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</si>
  <si>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</si>
  <si>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</si>
  <si>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</si>
  <si>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</si>
  <si>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</si>
  <si>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</si>
  <si>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</si>
  <si>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</si>
  <si>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</si>
  <si>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</si>
  <si>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</si>
  <si>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</si>
  <si>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</si>
  <si>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</si>
  <si>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</si>
  <si>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</si>
  <si>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</si>
  <si>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</si>
  <si>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</si>
  <si>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</si>
  <si>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</si>
  <si>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</si>
  <si>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</si>
  <si>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</si>
  <si>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</si>
  <si>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</si>
  <si>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</si>
  <si>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</si>
  <si>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</si>
  <si>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</si>
  <si>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</si>
  <si>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</si>
  <si>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</si>
  <si>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</si>
  <si>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</si>
  <si>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</si>
  <si>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</si>
  <si>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</si>
  <si>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</si>
  <si>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</si>
  <si>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</si>
  <si>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</si>
  <si>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</si>
  <si>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</si>
  <si>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</si>
  <si>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</si>
  <si>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</si>
  <si>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</si>
  <si>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</si>
  <si>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</si>
  <si>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本单位2024年一般公共预算财政拨款“三公”经费预算合计30,983.00元，较上减少959.00元，下降3.00%，减少的原因是我单位严格执行中央八项规定的要求，增强行政成本意识，努力提高执行力，超前谋划，按时保质完成各项工作任务,减少“三公”经费支出。
具体变动情况如下：
（1）因公出国（境）费，2024年本单位因公出国（境）费预算为0.00元，较上年增加0.00万元，增长0.00%。
（2）公务接待费，2024年本单位公务接待费预算为13,278.00元，较上年减少411.00元，下降3.00%，国内公务接待批次为2次，共计接待33人次。
（3）公务用车购置及运行费，2024年本单位公务用车购置及运行费为17,705.00元，较上年减少548.00元，下降3.00%。其中：公务用车购置费0.00元，与上年预算数相比，增加0.00万元，增长0.00%；公务用车运行费17,705.00元，与上年预算数相比，减少548.00元，下降3.00%。</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</si>
  <si>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</si>
  <si>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</si>
  <si>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</si>
  <si>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</si>
  <si>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</si>
  <si>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</si>
  <si>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</si>
  <si>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</si>
  <si>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</si>
  <si>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</si>
  <si>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</si>
  <si>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</si>
  <si>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</si>
  <si>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</si>
  <si>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</si>
  <si>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</si>
  <si>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</si>
  <si>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</si>
  <si>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</si>
  <si>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532801210000000021493</t>
  </si>
  <si>
    <t>事业人员支出工资</t>
  </si>
  <si>
    <t>30101</t>
  </si>
  <si>
    <t>基本工资</t>
  </si>
  <si>
    <t>30102</t>
  </si>
  <si>
    <t>津贴补贴</t>
  </si>
  <si>
    <t>30107</t>
  </si>
  <si>
    <t>绩效工资</t>
  </si>
  <si>
    <t>532801210000000021494</t>
  </si>
  <si>
    <t>社会保障缴费</t>
  </si>
  <si>
    <t>30108</t>
  </si>
  <si>
    <t>机关事业单位基本养老保险缴费</t>
  </si>
  <si>
    <t>30110</t>
  </si>
  <si>
    <t>职工基本医疗保险缴费</t>
  </si>
  <si>
    <t>30111</t>
  </si>
  <si>
    <t>公务员医疗补助缴费</t>
  </si>
  <si>
    <t>30112</t>
  </si>
  <si>
    <t>其他社会保障缴费</t>
  </si>
  <si>
    <t>532801210000000021495</t>
  </si>
  <si>
    <t>30113</t>
  </si>
  <si>
    <t>532801210000000021500</t>
  </si>
  <si>
    <t>工会经费</t>
  </si>
  <si>
    <t>30228</t>
  </si>
  <si>
    <t>532801210000000021501</t>
  </si>
  <si>
    <t>福利费</t>
  </si>
  <si>
    <t>30229</t>
  </si>
  <si>
    <t>532801221100000533517</t>
  </si>
  <si>
    <t>退休公用经费</t>
  </si>
  <si>
    <t>30299</t>
  </si>
  <si>
    <t>其他商品和服务支出</t>
  </si>
  <si>
    <t>532801231100001492510</t>
  </si>
  <si>
    <t>乡村教师生活补助</t>
  </si>
  <si>
    <t>532801231100001492511</t>
  </si>
  <si>
    <t>月奖励性绩效工资</t>
  </si>
  <si>
    <t>532801231100001492516</t>
  </si>
  <si>
    <t>高中办公费</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</si>
  <si>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</si>
  <si>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</si>
  <si>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</si>
  <si>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</si>
  <si>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</si>
  <si>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</si>
  <si>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</si>
  <si>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</si>
  <si>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</si>
  <si>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</si>
  <si>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</si>
  <si>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</si>
  <si>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</si>
  <si>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</si>
  <si>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</si>
  <si>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</si>
  <si>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</si>
  <si>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</si>
  <si>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30214</t>
  </si>
  <si>
    <t>租赁费</t>
  </si>
  <si>
    <t>30216</t>
  </si>
  <si>
    <t>培训费</t>
  </si>
  <si>
    <t>30218</t>
  </si>
  <si>
    <t>专用材料费</t>
  </si>
  <si>
    <t>30226</t>
  </si>
  <si>
    <t>劳务费</t>
  </si>
  <si>
    <t>30239</t>
  </si>
  <si>
    <t>其他交通费用</t>
  </si>
  <si>
    <t>31003</t>
  </si>
  <si>
    <t>专用设备购置</t>
  </si>
  <si>
    <t>532801231100001492518</t>
  </si>
  <si>
    <t>特殊教育办公费</t>
  </si>
  <si>
    <t>532801231100001492530</t>
  </si>
  <si>
    <t>乡镇岗位补贴（事业）</t>
  </si>
  <si>
    <t>532801231100001492534</t>
  </si>
  <si>
    <t>初中办公费</t>
  </si>
  <si>
    <t>532801251100003857141</t>
  </si>
  <si>
    <t>□国有企业办中小学退休教师待遇（社会保障类）专项资金</t>
  </si>
  <si>
    <t>532801251100003857142</t>
  </si>
  <si>
    <t>□国有企业办中小学退休教师待遇（人员运转类）专项资金</t>
  </si>
  <si>
    <t>30302</t>
  </si>
  <si>
    <t>退休费</t>
  </si>
  <si>
    <t>532801251100003860976</t>
  </si>
  <si>
    <t>其他人员支出</t>
  </si>
  <si>
    <t>30199</t>
  </si>
  <si>
    <t>其他工资福利支出</t>
  </si>
  <si>
    <t>532801251100003861087</t>
  </si>
  <si>
    <t>s机关事业单位职工遗属生活补助资金</t>
  </si>
  <si>
    <t>30305</t>
  </si>
  <si>
    <t>生活补助</t>
  </si>
  <si>
    <t>532801251100003861142</t>
  </si>
  <si>
    <t>（自有资金）课后服务费人员类专项资金</t>
  </si>
  <si>
    <t>预算05-1表</t>
  </si>
  <si>
    <t>项目分类</t>
  </si>
  <si>
    <t>项目单位</t>
  </si>
  <si>
    <t>经济科目编码</t>
  </si>
  <si>
    <t>经济科目名称</t>
  </si>
  <si>
    <t>本年拨款</t>
  </si>
  <si>
    <t>其中：本次下达</t>
  </si>
  <si>
    <t>s义务教育家庭经济困难学生生活补助专项资金</t>
  </si>
  <si>
    <t>312 民生类</t>
  </si>
  <si>
    <t>532801251100003856054</t>
  </si>
  <si>
    <t>30308</t>
  </si>
  <si>
    <t>助学金</t>
  </si>
  <si>
    <t>s普通高中家庭经济困难学生免学费专项资金</t>
  </si>
  <si>
    <t>532801251100003873405</t>
  </si>
  <si>
    <t>□国有企业办中小学退休教师待遇（特定目标类）专项资金</t>
  </si>
  <si>
    <t>311 专项业务类</t>
  </si>
  <si>
    <t>532801251100003873423</t>
  </si>
  <si>
    <t>s普通高中家庭经济困难学生生活费专项资金</t>
  </si>
  <si>
    <t>532801251100003873501</t>
  </si>
  <si>
    <t>s普通高中国家助学金专项资金</t>
  </si>
  <si>
    <t>532801251100003873522</t>
  </si>
  <si>
    <t>（自有资金）课后服务运转类专项资金</t>
  </si>
  <si>
    <t>532801251100003873798</t>
  </si>
  <si>
    <t>30240</t>
  </si>
  <si>
    <t>税金及附加费用</t>
  </si>
  <si>
    <t>(自有资金）学校勤工俭学专项资金</t>
  </si>
  <si>
    <t>313 事业发展类</t>
  </si>
  <si>
    <t>532801251100003873805</t>
  </si>
  <si>
    <t>□日常运转专项资金</t>
  </si>
  <si>
    <t>532801251100003880908</t>
  </si>
  <si>
    <t>预算05-2表</t>
  </si>
  <si>
    <t>单位名称、项目名称</t>
  </si>
  <si>
    <t>项目年度绩效目标</t>
  </si>
  <si>
    <t>一级指标</t>
  </si>
  <si>
    <t>二级指标</t>
  </si>
  <si>
    <t>三级指标</t>
  </si>
  <si>
    <t>指标性质</t>
  </si>
  <si>
    <t>指标值</t>
  </si>
  <si>
    <t>度量单位</t>
  </si>
  <si>
    <t>指标属性</t>
  </si>
  <si>
    <t>指标内容</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</si>
  <si>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</si>
  <si>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产出指标</t>
  </si>
  <si>
    <t>数量指标</t>
  </si>
  <si>
    <t>企业退休教师受助人数</t>
  </si>
  <si>
    <t>=</t>
  </si>
  <si>
    <t>8</t>
  </si>
  <si>
    <t>人</t>
  </si>
  <si>
    <t>定量指标</t>
  </si>
  <si>
    <t>云南省人民政府办公厅印发关于妥善解决国有企业办中小学退休教师待遇问题实施意见的通知云政办发（2005）88号</t>
  </si>
  <si>
    <t>质量指标</t>
  </si>
  <si>
    <t>获补对象准确率</t>
  </si>
  <si>
    <t>99</t>
  </si>
  <si>
    <t>%</t>
  </si>
  <si>
    <t>反映获补助对象认定的准确性情况。
获补对象准确率=抽检符合标准的补助对象数/抽检实际补助对象数*100%</t>
  </si>
  <si>
    <t>时效指标</t>
  </si>
  <si>
    <t>财政资金拨付率</t>
  </si>
  <si>
    <t>100</t>
  </si>
  <si>
    <t>资金发放单位收到退休教师待遇差补助资金30日内兑现给退休教师</t>
  </si>
  <si>
    <t>效益指标</t>
  </si>
  <si>
    <t>社会效益</t>
  </si>
  <si>
    <t>政策知晓率</t>
  </si>
  <si>
    <t>宣传国家补助政策</t>
  </si>
  <si>
    <t>可持续影响</t>
  </si>
  <si>
    <t>长效运行机制</t>
  </si>
  <si>
    <t>有长效运行机制</t>
  </si>
  <si>
    <t>是/否</t>
  </si>
  <si>
    <t>是否有保障项目实施或维持其效果的的长效机制。</t>
  </si>
  <si>
    <t>满意度指标</t>
  </si>
  <si>
    <t>服务对象满意度</t>
  </si>
  <si>
    <t>退休教师满意率</t>
  </si>
  <si>
    <t>&gt;=</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</si>
  <si>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</si>
  <si>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公用经费资金补助人数覆盖率</t>
  </si>
  <si>
    <t>1771</t>
  </si>
  <si>
    <t>公用经费覆盖的学生人数。按实际在校学生人数下达公用经费，确保学校正常运转，学生正常接受教育。</t>
  </si>
  <si>
    <t>完成办学条件的提高</t>
  </si>
  <si>
    <t>改善办学条件，提高教学质量。</t>
  </si>
  <si>
    <t>按规定及时转入自有资金账户</t>
  </si>
  <si>
    <t>2025年预算勤工俭学专项经费实施方案</t>
  </si>
  <si>
    <t>成本指标</t>
  </si>
  <si>
    <t>社会成本指标</t>
  </si>
  <si>
    <t>1500000</t>
  </si>
  <si>
    <t>元</t>
  </si>
  <si>
    <t>反映预算资金。</t>
  </si>
  <si>
    <t>改善学校条件</t>
  </si>
  <si>
    <t>是</t>
  </si>
  <si>
    <t>定性指标</t>
  </si>
  <si>
    <t>调查相关人员反馈学校条件是否有所改善，如：创设安全、优美、温馨舒适的教育环境</t>
  </si>
  <si>
    <t>学生满意度</t>
  </si>
  <si>
    <t>95</t>
  </si>
  <si>
    <t>服务对象对项目实施情况的满意程度</t>
  </si>
  <si>
    <t>教师满意度</t>
  </si>
  <si>
    <t>按照《西双版纳州教育体育局等六部门关于印发西双版纳州家庭经济困难学生认定办法的通知（西教体发〔2020〕42号）和财政部 教育部 人力资源社会保障部 退役军人部 中央军委国防动员部关于印发《学生资助资金管理办法》的通根据财政部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严格贯彻落实普通高中脱贫家庭学生生活费资助政策，针对脱贫家庭经济困难学生进行资助。2024年根据资助中心审核通过的普通高中脱贫家庭学生人数进行补助，缓解其家庭经济压力，满足家庭经济困难学生基本学习生活需要。</t>
  </si>
  <si>
    <t>补助人数</t>
  </si>
  <si>
    <t>预算年度补助家庭经济困难学生人数</t>
  </si>
  <si>
    <t>补助对象准确率</t>
  </si>
  <si>
    <t>补助资金发放及时率</t>
  </si>
  <si>
    <t>发放及时率=已发放资金÷应发放资金×100%；
收到财政下拨资金一个月之内发放为及时或者春季学期在6月30日前发放为及时；秋季学期在12月31日前发放为及时。</t>
  </si>
  <si>
    <t>减轻困难学生家庭经济负担</t>
  </si>
  <si>
    <t>一定程度减轻</t>
  </si>
  <si>
    <t>通过对困难家庭进行补助，对其家庭经济负担的减轻情况。</t>
  </si>
  <si>
    <t>大力宣传国家资助政策，让群众知晓国家惠民政策。</t>
  </si>
  <si>
    <t>受助家庭满意度</t>
  </si>
  <si>
    <t>受助家庭对该项目的满意程度。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</si>
  <si>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</si>
  <si>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</si>
  <si>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3750</t>
  </si>
  <si>
    <t>参与课后服务学生人数</t>
  </si>
  <si>
    <t>课后服务费发放及时率</t>
  </si>
  <si>
    <t>减轻学生及家长负担</t>
  </si>
  <si>
    <t>有减轻</t>
  </si>
  <si>
    <t>是否减轻学生及家长负担</t>
  </si>
  <si>
    <t>建立长效运行机制</t>
  </si>
  <si>
    <t>项目能否长效运行</t>
  </si>
  <si>
    <t>参与课后服务师生满意度</t>
  </si>
  <si>
    <t>师生满意度调查</t>
  </si>
  <si>
    <t>根据《景洪市人民政府关于同意《景洪市教育系统预算单位非税收入收支管理与资金使用意见（试行）》的批复学》，学校使用非税收入向物业管理公司购买保安、宿管等9名人员服务，保障学校安全，维护学校正常运转，为教育事业发展提供更优质的教育环境，促进我校健康、和谐稳定发展。</t>
  </si>
  <si>
    <t>校园日常运转维修经费受益人数</t>
  </si>
  <si>
    <t>1909</t>
  </si>
  <si>
    <t>校园日常运转维修经费受益的教职工和学生人数</t>
  </si>
  <si>
    <t>2023年非税项目预算执行率</t>
  </si>
  <si>
    <t>反映项目执行率</t>
  </si>
  <si>
    <t>改善</t>
  </si>
  <si>
    <t>教职工满意度</t>
  </si>
  <si>
    <t>教职工对项目实施的满意程度</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</si>
  <si>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57人以上普通高中免学杂费资助工作，切实解决家庭经济困难学生就学问题。</t>
  </si>
  <si>
    <t>免学杂费人数</t>
  </si>
  <si>
    <t>33</t>
  </si>
  <si>
    <t>"反映获补助对象认定的准确性情况。
获补对象准确率=抽检符合标准的补助对象数/抽检实际补助对象数*100%"</t>
  </si>
  <si>
    <t>"发放及时率=已发放资金÷应发放资金×100%；
收到财政下拨资金一个月之内发放为及时或者春季学期在6月30日前发放为及时；秋季学期在12月31日前发放为及时。"</t>
  </si>
  <si>
    <t>'有长效运行机制</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</si>
  <si>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</si>
  <si>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家庭经济困难学生受助人数</t>
  </si>
  <si>
    <t>1077</t>
  </si>
  <si>
    <t>按资助中心补助家庭经济困难学生人数</t>
  </si>
  <si>
    <t>资助资金发放及时率</t>
  </si>
  <si>
    <t>生活状况改善</t>
  </si>
  <si>
    <t>通过对困难家庭进行补助，对其生活状况改善情况。</t>
  </si>
  <si>
    <t>持续缓解贫困学生家庭经济负担比率</t>
  </si>
  <si>
    <t>受助对象满意度</t>
  </si>
  <si>
    <t>受助家庭对该项目的满意程度</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</si>
  <si>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2025年计划完成236人以上普通高中国家助学金资助工作，切实解决家庭经济困难学生就学问题。</t>
  </si>
  <si>
    <t>236</t>
  </si>
  <si>
    <t>反映获补助对象认定的准确性情况。</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</si>
  <si>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</si>
  <si>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</si>
  <si>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</si>
  <si>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</si>
  <si>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</si>
  <si>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</si>
  <si>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</si>
  <si>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</si>
  <si>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</si>
  <si>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</si>
  <si>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</si>
  <si>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</si>
  <si>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</si>
  <si>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</si>
  <si>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安保服务</t>
  </si>
  <si>
    <t>C21040001 物业管理服务</t>
  </si>
  <si>
    <t>年</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</si>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</sst>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7">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9"/>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微软雅黑"/>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2" borderId="19"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0" applyNumberFormat="0" applyFill="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4" fillId="0" borderId="0" applyNumberFormat="0" applyFill="0" applyBorder="0" applyAlignment="0" applyProtection="0">
      <alignment vertical="center"/>
    </xf>
    <xf numFmtId="0" fontId="35" fillId="3" borderId="22" applyNumberFormat="0" applyAlignment="0" applyProtection="0">
      <alignment vertical="center"/>
    </xf>
    <xf numFmtId="0" fontId="36" fillId="4" borderId="23" applyNumberFormat="0" applyAlignment="0" applyProtection="0">
      <alignment vertical="center"/>
    </xf>
    <xf numFmtId="0" fontId="37" fillId="4" borderId="22" applyNumberFormat="0" applyAlignment="0" applyProtection="0">
      <alignment vertical="center"/>
    </xf>
    <xf numFmtId="0" fontId="38" fillId="5" borderId="24" applyNumberFormat="0" applyAlignment="0" applyProtection="0">
      <alignment vertical="center"/>
    </xf>
    <xf numFmtId="0" fontId="39" fillId="0" borderId="25" applyNumberFormat="0" applyFill="0" applyAlignment="0" applyProtection="0">
      <alignment vertical="center"/>
    </xf>
    <xf numFmtId="0" fontId="40" fillId="0" borderId="26" applyNumberFormat="0" applyFill="0" applyAlignment="0" applyProtection="0">
      <alignment vertical="center"/>
    </xf>
    <xf numFmtId="0" fontId="41" fillId="6" borderId="0" applyNumberFormat="0" applyBorder="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5"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4" fillId="32" borderId="0" applyNumberFormat="0" applyBorder="0" applyAlignment="0" applyProtection="0">
      <alignment vertical="center"/>
    </xf>
    <xf numFmtId="176" fontId="6" fillId="0" borderId="7">
      <alignment horizontal="right" vertical="center"/>
    </xf>
    <xf numFmtId="49" fontId="6" fillId="0" borderId="7">
      <alignment horizontal="left" vertical="center" wrapText="1"/>
    </xf>
    <xf numFmtId="176" fontId="6" fillId="0" borderId="7">
      <alignment horizontal="right" vertical="center"/>
    </xf>
    <xf numFmtId="177" fontId="6" fillId="0" borderId="7">
      <alignment horizontal="right" vertical="center"/>
    </xf>
    <xf numFmtId="178" fontId="6" fillId="0" borderId="7">
      <alignment horizontal="right" vertical="center"/>
    </xf>
    <xf numFmtId="179" fontId="6" fillId="0" borderId="7">
      <alignment horizontal="right" vertical="center"/>
    </xf>
    <xf numFmtId="10" fontId="6" fillId="0" borderId="7">
      <alignment horizontal="right" vertical="center"/>
    </xf>
    <xf numFmtId="180" fontId="6" fillId="0" borderId="7">
      <alignment horizontal="right" vertical="center"/>
    </xf>
    <xf numFmtId="0" fontId="46" fillId="0" borderId="0">
      <alignment vertical="top"/>
      <protection locked="0"/>
    </xf>
  </cellStyleXfs>
  <cellXfs count="197">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0" applyNumberFormat="1" applyFont="1" applyBorder="1" applyProtection="1">
      <alignment horizontal="left" vertical="center" wrapText="1"/>
      <protection locked="0"/>
    </xf>
    <xf numFmtId="176"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7" fillId="0" borderId="0" xfId="57" applyFont="1" applyFill="1" applyBorder="1" applyAlignment="1" applyProtection="1"/>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7" fillId="0" borderId="8" xfId="57" applyFont="1" applyFill="1" applyBorder="1" applyAlignment="1" applyProtection="1">
      <alignment horizontal="left"/>
    </xf>
    <xf numFmtId="0" fontId="7" fillId="0" borderId="9" xfId="57" applyFont="1" applyFill="1" applyBorder="1" applyAlignment="1" applyProtection="1">
      <alignment horizontal="left"/>
    </xf>
    <xf numFmtId="0" fontId="7" fillId="0" borderId="10" xfId="57" applyFont="1" applyFill="1" applyBorder="1" applyAlignment="1" applyProtection="1">
      <alignment horizontal="left"/>
    </xf>
    <xf numFmtId="0" fontId="8" fillId="0" borderId="0" xfId="57" applyFont="1" applyFill="1" applyBorder="1" applyAlignment="1" applyProtection="1">
      <alignmen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9"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10" fillId="0" borderId="2" xfId="0" applyFont="1" applyBorder="1" applyAlignment="1">
      <alignment horizontal="center" vertical="center" wrapText="1"/>
      <protection locked="0"/>
    </xf>
    <xf numFmtId="0" fontId="10" fillId="0" borderId="3" xfId="0" applyFont="1" applyBorder="1" applyAlignment="1">
      <alignment horizontal="center" vertical="center" wrapText="1"/>
      <protection locked="0"/>
    </xf>
    <xf numFmtId="0" fontId="10" fillId="0" borderId="4" xfId="0" applyFont="1" applyBorder="1" applyAlignment="1">
      <alignment horizontal="center" vertical="center" wrapText="1"/>
      <protection locked="0"/>
    </xf>
    <xf numFmtId="0" fontId="7" fillId="0" borderId="11" xfId="57" applyFont="1" applyFill="1" applyBorder="1" applyAlignment="1" applyProtection="1">
      <alignment horizontal="left" vertical="center"/>
    </xf>
    <xf numFmtId="0" fontId="11" fillId="0" borderId="0" xfId="0" applyFont="1" applyAlignment="1" applyProtection="1">
      <alignment horizontal="center" vertical="center"/>
    </xf>
    <xf numFmtId="0" fontId="11" fillId="0" borderId="0" xfId="0" applyFont="1" applyAlignment="1">
      <alignment horizontal="center" vertical="center"/>
      <protection locked="0"/>
    </xf>
    <xf numFmtId="0" fontId="12" fillId="0" borderId="0" xfId="0" applyFont="1" applyAlignment="1">
      <alignment horizontal="left" vertical="center"/>
      <protection locked="0"/>
    </xf>
    <xf numFmtId="0" fontId="12" fillId="0" borderId="0" xfId="0" applyFont="1" applyAlignment="1" applyProtection="1">
      <alignment vertical="center"/>
    </xf>
    <xf numFmtId="0" fontId="12" fillId="0" borderId="0" xfId="0" applyFont="1">
      <alignment vertical="top"/>
      <protection locked="0"/>
    </xf>
    <xf numFmtId="0" fontId="13" fillId="0" borderId="7" xfId="0" applyFont="1" applyBorder="1" applyAlignment="1" applyProtection="1">
      <alignment horizontal="center" vertical="center" wrapText="1"/>
    </xf>
    <xf numFmtId="0" fontId="13" fillId="0" borderId="7" xfId="0" applyFont="1" applyBorder="1" applyAlignment="1">
      <alignment horizontal="center" vertical="center"/>
      <protection locked="0"/>
    </xf>
    <xf numFmtId="0" fontId="13"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12" xfId="0" applyFont="1" applyBorder="1" applyAlignment="1">
      <alignment horizontal="left" vertical="center"/>
      <protection locked="0"/>
    </xf>
    <xf numFmtId="0" fontId="0" fillId="0" borderId="0" xfId="0" applyFont="1" applyAlignment="1">
      <alignment horizontal="right" vertical="center" wrapText="1"/>
      <protection locked="0"/>
    </xf>
    <xf numFmtId="0" fontId="14" fillId="0" borderId="0" xfId="0" applyFont="1">
      <alignment vertical="top"/>
      <protection locked="0"/>
    </xf>
    <xf numFmtId="0" fontId="15" fillId="0" borderId="0" xfId="0" applyFont="1" applyAlignment="1" applyProtection="1"/>
    <xf numFmtId="0" fontId="15" fillId="0" borderId="0" xfId="0" applyFont="1" applyAlignment="1" applyProtection="1">
      <alignment horizontal="right" vertical="center"/>
    </xf>
    <xf numFmtId="0" fontId="11" fillId="0" borderId="0" xfId="0" applyFont="1" applyAlignment="1" applyProtection="1">
      <alignment horizontal="center" vertical="center" wrapText="1"/>
    </xf>
    <xf numFmtId="0" fontId="13" fillId="0" borderId="0" xfId="0" applyFont="1" applyAlignment="1" applyProtection="1">
      <alignment horizontal="left" vertical="center" wrapText="1"/>
    </xf>
    <xf numFmtId="0" fontId="13" fillId="0" borderId="0" xfId="0" applyFont="1" applyAlignment="1" applyProtection="1">
      <alignment wrapText="1"/>
    </xf>
    <xf numFmtId="0" fontId="13" fillId="0" borderId="0" xfId="0" applyFont="1" applyAlignment="1" applyProtection="1">
      <alignment horizontal="right" wrapText="1"/>
    </xf>
    <xf numFmtId="0" fontId="13" fillId="0" borderId="1" xfId="0" applyFont="1" applyBorder="1" applyAlignment="1" applyProtection="1">
      <alignment horizontal="center" vertical="center"/>
    </xf>
    <xf numFmtId="0" fontId="13"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10"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13" xfId="0" applyFont="1" applyBorder="1" applyAlignment="1" applyProtection="1">
      <alignment horizontal="center" vertical="center" wrapText="1"/>
    </xf>
    <xf numFmtId="0" fontId="5" fillId="0" borderId="13" xfId="0" applyFont="1" applyBorder="1" applyAlignment="1">
      <alignment horizontal="center" vertical="center" wrapText="1"/>
      <protection locked="0"/>
    </xf>
    <xf numFmtId="0" fontId="5" fillId="0" borderId="14" xfId="0" applyFont="1" applyBorder="1" applyAlignment="1" applyProtection="1">
      <alignment horizontal="center" vertical="center" wrapText="1"/>
    </xf>
    <xf numFmtId="0" fontId="5" fillId="0" borderId="14" xfId="0" applyFont="1" applyBorder="1" applyAlignment="1">
      <alignment horizontal="center" vertical="center" wrapText="1"/>
      <protection locked="0"/>
    </xf>
    <xf numFmtId="0" fontId="5" fillId="0" borderId="15" xfId="0" applyFont="1" applyBorder="1" applyAlignment="1" applyProtection="1">
      <alignment horizontal="center" vertical="center" wrapText="1"/>
    </xf>
    <xf numFmtId="0" fontId="5" fillId="0" borderId="15"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6" xfId="0" applyFont="1" applyBorder="1" applyAlignment="1" applyProtection="1">
      <alignment horizontal="center" vertical="center"/>
    </xf>
    <xf numFmtId="0" fontId="3" fillId="0" borderId="17" xfId="0" applyFont="1" applyBorder="1" applyAlignment="1" applyProtection="1">
      <alignment horizontal="center" vertical="center"/>
    </xf>
    <xf numFmtId="0" fontId="10" fillId="0" borderId="0" xfId="0" applyFont="1" applyAlignment="1">
      <alignment horizontal="right" vertical="center"/>
      <protection locked="0"/>
    </xf>
    <xf numFmtId="0" fontId="10"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7"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5" xfId="0" applyFont="1" applyBorder="1" applyAlignment="1" applyProtection="1">
      <alignment horizontal="center" vertical="center"/>
    </xf>
    <xf numFmtId="0" fontId="5" fillId="0" borderId="15" xfId="0" applyFont="1" applyBorder="1" applyAlignment="1">
      <alignment horizontal="center" vertical="center"/>
      <protection locked="0"/>
    </xf>
    <xf numFmtId="0" fontId="10" fillId="0" borderId="15"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0"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5" xfId="0" applyFont="1" applyBorder="1" applyAlignment="1" applyProtection="1">
      <alignment horizontal="center" vertical="center"/>
    </xf>
    <xf numFmtId="0" fontId="5" fillId="0" borderId="0" xfId="0" applyFont="1" applyAlignment="1" applyProtection="1">
      <alignment horizontal="right"/>
    </xf>
    <xf numFmtId="0" fontId="16" fillId="0" borderId="0" xfId="0" applyFont="1" applyAlignment="1">
      <alignment horizontal="right"/>
      <protection locked="0"/>
    </xf>
    <xf numFmtId="49" fontId="16"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13" xfId="0" applyNumberFormat="1" applyFont="1" applyBorder="1" applyAlignment="1">
      <alignment horizontal="center" vertical="center" wrapText="1"/>
      <protection locked="0"/>
    </xf>
    <xf numFmtId="0" fontId="5" fillId="0" borderId="13"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5" xfId="0" applyNumberFormat="1" applyFont="1" applyBorder="1" applyAlignment="1">
      <alignment horizontal="center" vertical="center" wrapText="1"/>
      <protection locked="0"/>
    </xf>
    <xf numFmtId="49" fontId="5" fillId="0" borderId="15"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7" fillId="0" borderId="11" xfId="57" applyFont="1" applyFill="1" applyBorder="1" applyAlignment="1" applyProtection="1">
      <alignment horizontal="left"/>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7" fillId="0" borderId="1" xfId="0" applyFont="1" applyBorder="1" applyAlignment="1">
      <alignment horizontal="center" vertical="center" wrapText="1"/>
      <protection locked="0"/>
    </xf>
    <xf numFmtId="0" fontId="17" fillId="0" borderId="1" xfId="0" applyFont="1" applyBorder="1" applyAlignment="1" applyProtection="1">
      <alignment horizontal="center" vertical="center" wrapText="1"/>
    </xf>
    <xf numFmtId="0" fontId="17" fillId="0" borderId="5" xfId="0" applyFont="1" applyBorder="1" applyAlignment="1">
      <alignment horizontal="center" vertical="center" wrapText="1"/>
      <protection locked="0"/>
    </xf>
    <xf numFmtId="0" fontId="17" fillId="0" borderId="5" xfId="0" applyFont="1" applyBorder="1" applyAlignment="1" applyProtection="1">
      <alignment horizontal="center" vertical="center" wrapText="1"/>
    </xf>
    <xf numFmtId="0" fontId="17" fillId="0" borderId="6" xfId="0" applyFont="1" applyBorder="1" applyAlignment="1">
      <alignment horizontal="center" vertical="center" wrapText="1"/>
      <protection locked="0"/>
    </xf>
    <xf numFmtId="0" fontId="17" fillId="0" borderId="6" xfId="0" applyFont="1" applyBorder="1" applyAlignment="1" applyProtection="1">
      <alignment horizontal="center" vertical="center" wrapText="1"/>
    </xf>
    <xf numFmtId="3" fontId="18" fillId="0" borderId="7" xfId="0" applyNumberFormat="1" applyFont="1" applyBorder="1" applyAlignment="1" applyProtection="1">
      <alignment horizontal="center" vertical="center"/>
    </xf>
    <xf numFmtId="0" fontId="19" fillId="0" borderId="0" xfId="0" applyFont="1" applyAlignment="1" applyProtection="1"/>
    <xf numFmtId="0" fontId="17" fillId="0" borderId="1" xfId="0" applyFont="1" applyBorder="1" applyAlignment="1" applyProtection="1">
      <alignment horizontal="center" vertical="center"/>
    </xf>
    <xf numFmtId="0" fontId="17" fillId="0" borderId="2" xfId="0" applyFont="1" applyBorder="1" applyAlignment="1" applyProtection="1">
      <alignment horizontal="center" vertical="center"/>
    </xf>
    <xf numFmtId="0" fontId="17" fillId="0" borderId="3" xfId="0" applyFont="1" applyBorder="1" applyAlignment="1" applyProtection="1">
      <alignment horizontal="center" vertical="center"/>
    </xf>
    <xf numFmtId="0" fontId="17" fillId="0" borderId="4" xfId="0" applyFont="1" applyBorder="1" applyAlignment="1" applyProtection="1">
      <alignment horizontal="center" vertical="center"/>
    </xf>
    <xf numFmtId="0" fontId="17" fillId="0" borderId="5" xfId="0" applyFont="1" applyBorder="1" applyAlignment="1" applyProtection="1">
      <alignment horizontal="center" vertical="center"/>
    </xf>
    <xf numFmtId="0" fontId="17" fillId="0" borderId="18" xfId="0" applyFont="1" applyBorder="1" applyAlignment="1" applyProtection="1">
      <alignment horizontal="center" vertical="center"/>
    </xf>
    <xf numFmtId="0" fontId="17" fillId="0" borderId="13" xfId="0" applyFont="1" applyBorder="1" applyAlignment="1" applyProtection="1">
      <alignment horizontal="center" vertical="center"/>
    </xf>
    <xf numFmtId="0" fontId="17" fillId="0" borderId="16" xfId="0" applyFont="1" applyBorder="1" applyAlignment="1" applyProtection="1">
      <alignment horizontal="center" vertical="center"/>
    </xf>
    <xf numFmtId="0" fontId="17" fillId="0" borderId="15" xfId="0" applyFont="1" applyBorder="1" applyAlignment="1" applyProtection="1">
      <alignment horizontal="center" vertical="center"/>
    </xf>
    <xf numFmtId="0" fontId="17" fillId="0" borderId="6" xfId="0" applyFont="1" applyBorder="1" applyAlignment="1" applyProtection="1">
      <alignment horizontal="center" vertical="center"/>
    </xf>
    <xf numFmtId="0" fontId="17" fillId="0" borderId="7" xfId="0" applyFont="1" applyBorder="1" applyAlignment="1" applyProtection="1">
      <alignment horizontal="center" vertical="center" wrapText="1"/>
    </xf>
    <xf numFmtId="0" fontId="19"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10" fillId="0" borderId="0" xfId="0" applyFont="1" applyAlignment="1" applyProtection="1"/>
    <xf numFmtId="0" fontId="3" fillId="0" borderId="0" xfId="0" applyFont="1" applyAlignment="1" applyProtection="1">
      <alignment horizontal="right" wrapText="1"/>
    </xf>
    <xf numFmtId="0" fontId="20"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8" fillId="0" borderId="11" xfId="57" applyFont="1" applyFill="1" applyBorder="1" applyAlignment="1" applyProtection="1">
      <alignment horizontal="left" vertical="top"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13"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0"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1" fillId="0" borderId="0" xfId="0" applyFont="1" applyAlignment="1" applyProtection="1">
      <alignment horizontal="center" vertical="center"/>
    </xf>
    <xf numFmtId="0" fontId="3" fillId="0" borderId="7" xfId="0" applyFont="1" applyBorder="1" applyAlignment="1" applyProtection="1">
      <alignment vertical="center"/>
    </xf>
    <xf numFmtId="49" fontId="22" fillId="0" borderId="7" xfId="50" applyNumberFormat="1" applyFont="1" applyBorder="1" applyProtection="1">
      <alignment horizontal="left" vertical="center" wrapText="1"/>
      <protection locked="0"/>
    </xf>
    <xf numFmtId="176" fontId="6" fillId="0" borderId="7" xfId="51" applyNumberFormat="1" applyFont="1" applyBorder="1" applyProtection="1">
      <alignment horizontal="right" vertical="center"/>
      <protection locked="0"/>
    </xf>
    <xf numFmtId="0" fontId="3" fillId="0" borderId="7" xfId="0" applyFont="1" applyBorder="1" applyAlignment="1">
      <alignment vertical="center"/>
      <protection locked="0"/>
    </xf>
    <xf numFmtId="0" fontId="23" fillId="0" borderId="7" xfId="0" applyFont="1" applyBorder="1" applyAlignment="1" applyProtection="1">
      <alignment horizontal="center" vertical="center"/>
    </xf>
    <xf numFmtId="0" fontId="23" fillId="0" borderId="7" xfId="0" applyFont="1" applyBorder="1" applyAlignment="1" applyProtection="1">
      <alignment vertical="center"/>
    </xf>
    <xf numFmtId="0" fontId="3" fillId="0" borderId="7" xfId="0" applyFont="1" applyBorder="1" applyAlignment="1" applyProtection="1">
      <alignment horizontal="left" vertical="center"/>
    </xf>
    <xf numFmtId="0" fontId="23" fillId="0" borderId="7" xfId="0" applyFont="1" applyBorder="1" applyAlignment="1">
      <alignment horizontal="center" vertical="center"/>
      <protection locked="0"/>
    </xf>
    <xf numFmtId="176" fontId="24" fillId="0" borderId="7" xfId="0" applyNumberFormat="1" applyFont="1" applyBorder="1" applyAlignment="1">
      <alignment horizontal="right" vertical="center"/>
      <protection locked="0"/>
    </xf>
    <xf numFmtId="3" fontId="17" fillId="0" borderId="7" xfId="0" applyNumberFormat="1" applyFont="1" applyBorder="1" applyAlignment="1" applyProtection="1">
      <alignment horizontal="center" vertical="center"/>
    </xf>
    <xf numFmtId="0" fontId="17"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7" fillId="0" borderId="0" xfId="0" applyFont="1" applyAlignment="1" applyProtection="1">
      <alignment horizontal="left" vertical="center"/>
    </xf>
    <xf numFmtId="0" fontId="17" fillId="0" borderId="0" xfId="0" applyFont="1" applyAlignment="1" applyProtection="1"/>
    <xf numFmtId="0" fontId="5" fillId="0" borderId="3" xfId="0" applyFont="1" applyBorder="1" applyAlignment="1">
      <alignment horizontal="center" vertical="center" wrapText="1"/>
      <protection locked="0"/>
    </xf>
    <xf numFmtId="0" fontId="17" fillId="0" borderId="0" xfId="0" applyFont="1" applyAlignment="1">
      <protection locked="0"/>
    </xf>
    <xf numFmtId="0" fontId="25" fillId="0" borderId="0" xfId="0" applyFont="1" applyAlignment="1">
      <protection locked="0"/>
    </xf>
    <xf numFmtId="0" fontId="5" fillId="0" borderId="17" xfId="0" applyFont="1" applyBorder="1" applyAlignment="1" applyProtection="1">
      <alignment horizontal="center" vertical="center"/>
    </xf>
    <xf numFmtId="0" fontId="17" fillId="0" borderId="0" xfId="0" applyFont="1" applyAlignment="1">
      <alignment horizontal="right"/>
      <protection locked="0"/>
    </xf>
    <xf numFmtId="0" fontId="17" fillId="0" borderId="0" xfId="0" applyFont="1" applyAlignment="1" applyProtection="1">
      <alignment horizontal="right" vertical="center"/>
    </xf>
    <xf numFmtId="176" fontId="22"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2" fillId="0" borderId="7" xfId="0" applyFont="1" applyBorder="1" applyAlignment="1">
      <alignment horizontal="left" vertical="center"/>
      <protection locked="0"/>
    </xf>
    <xf numFmtId="0" fontId="22" fillId="0" borderId="6" xfId="0" applyFont="1" applyBorder="1" applyAlignment="1">
      <alignment horizontal="left" vertical="center"/>
      <protection locked="0"/>
    </xf>
    <xf numFmtId="0" fontId="23"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3"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C9" sqref="C9"/>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7" t="s">
        <v>0</v>
      </c>
    </row>
    <row r="3" ht="36" customHeight="1" spans="1:4">
      <c r="A3" s="5" t="str">
        <f>"2025"&amp;"年部门财务收支预算总表"</f>
        <v>2025年部门财务收支预算总表</v>
      </c>
      <c r="B3" s="5"/>
      <c r="C3" s="5"/>
      <c r="D3" s="5"/>
    </row>
    <row r="4" ht="24" customHeight="1" spans="1:4">
      <c r="A4" s="182" t="str">
        <f>"单位名称："&amp;"景洪市第五中学"</f>
        <v>单位名称：景洪市第五中学</v>
      </c>
      <c r="B4" s="182"/>
      <c r="C4" s="169"/>
      <c r="D4" s="189" t="s">
        <v>1</v>
      </c>
    </row>
    <row r="5" ht="19.5" customHeight="1" spans="1:4">
      <c r="A5" s="131" t="s">
        <v>2</v>
      </c>
      <c r="B5" s="133"/>
      <c r="C5" s="131" t="s">
        <v>3</v>
      </c>
      <c r="D5" s="133"/>
    </row>
    <row r="6" ht="19.5" customHeight="1" spans="1:4">
      <c r="A6" s="130" t="s">
        <v>4</v>
      </c>
      <c r="B6" s="130" t="s">
        <v>5</v>
      </c>
      <c r="C6" s="130" t="s">
        <v>6</v>
      </c>
      <c r="D6" s="27" t="s">
        <v>5</v>
      </c>
    </row>
    <row r="7" ht="19.5" customHeight="1" spans="1:4">
      <c r="A7" s="139"/>
      <c r="B7" s="139"/>
      <c r="C7" s="139"/>
      <c r="D7" s="29"/>
    </row>
    <row r="8" ht="20.25" customHeight="1" spans="1:4">
      <c r="A8" s="176" t="s">
        <v>7</v>
      </c>
      <c r="B8" s="190">
        <v>28524390.83</v>
      </c>
      <c r="C8" s="176" t="str">
        <f>"一"&amp;"、"&amp;"教育支出"</f>
        <v>一、教育支出</v>
      </c>
      <c r="D8" s="190">
        <v>24129843.55</v>
      </c>
    </row>
    <row r="9" ht="20.25" customHeight="1" spans="1:4">
      <c r="A9" s="176" t="s">
        <v>8</v>
      </c>
      <c r="B9" s="190"/>
      <c r="C9" s="176" t="str">
        <f>"二"&amp;"、"&amp;"社会保障和就业支出"</f>
        <v>二、社会保障和就业支出</v>
      </c>
      <c r="D9" s="190">
        <v>3402763.76</v>
      </c>
    </row>
    <row r="10" ht="20.25" customHeight="1" spans="1:4">
      <c r="A10" s="176" t="s">
        <v>9</v>
      </c>
      <c r="B10" s="190"/>
      <c r="C10" s="176" t="str">
        <f>"三"&amp;"、"&amp;"卫生健康支出"</f>
        <v>三、卫生健康支出</v>
      </c>
      <c r="D10" s="190">
        <v>2461815.32</v>
      </c>
    </row>
    <row r="11" ht="21.75" customHeight="1" spans="1:4">
      <c r="A11" s="176" t="s">
        <v>10</v>
      </c>
      <c r="B11" s="190">
        <v>621900</v>
      </c>
      <c r="C11" s="176" t="str">
        <f>"四"&amp;"、"&amp;"住房保障支出"</f>
        <v>四、住房保障支出</v>
      </c>
      <c r="D11" s="190">
        <v>2151868.2</v>
      </c>
    </row>
    <row r="12" ht="21.75" customHeight="1" spans="1:4">
      <c r="A12" s="176" t="s">
        <v>11</v>
      </c>
      <c r="B12" s="190">
        <v>3000000</v>
      </c>
      <c r="C12" s="191"/>
      <c r="D12" s="190"/>
    </row>
    <row r="13" ht="21.75" customHeight="1" spans="1:4">
      <c r="A13" s="192" t="s">
        <v>12</v>
      </c>
      <c r="B13" s="190"/>
      <c r="C13" s="191"/>
      <c r="D13" s="190"/>
    </row>
    <row r="14" ht="20.25" customHeight="1" spans="1:4">
      <c r="A14" s="192" t="s">
        <v>13</v>
      </c>
      <c r="B14" s="190"/>
      <c r="C14" s="191"/>
      <c r="D14" s="190"/>
    </row>
    <row r="15" ht="20.25" customHeight="1" spans="1:4">
      <c r="A15" s="192" t="s">
        <v>14</v>
      </c>
      <c r="B15" s="190"/>
      <c r="C15" s="191"/>
      <c r="D15" s="190"/>
    </row>
    <row r="16" ht="20.25" customHeight="1" spans="1:4">
      <c r="A16" s="193" t="s">
        <v>15</v>
      </c>
      <c r="B16" s="190"/>
      <c r="C16" s="191"/>
      <c r="D16" s="190"/>
    </row>
    <row r="17" ht="20.25" customHeight="1" spans="1:4">
      <c r="A17" s="193" t="s">
        <v>16</v>
      </c>
      <c r="B17" s="190">
        <v>3000000</v>
      </c>
      <c r="C17" s="191"/>
      <c r="D17" s="190"/>
    </row>
    <row r="18" ht="20.25" customHeight="1" spans="1:4">
      <c r="A18" s="194" t="s">
        <v>17</v>
      </c>
      <c r="B18" s="178">
        <v>32146290.83</v>
      </c>
      <c r="C18" s="174" t="s">
        <v>18</v>
      </c>
      <c r="D18" s="178">
        <v>32146290.83</v>
      </c>
    </row>
    <row r="19" ht="20.25" customHeight="1" spans="1:4">
      <c r="A19" s="195" t="s">
        <v>19</v>
      </c>
      <c r="B19" s="190"/>
      <c r="C19" s="176" t="s">
        <v>20</v>
      </c>
      <c r="D19" s="190"/>
    </row>
    <row r="20" ht="20.25" customHeight="1" spans="1:4">
      <c r="A20" s="195" t="s">
        <v>21</v>
      </c>
      <c r="B20" s="190"/>
      <c r="C20" s="176" t="s">
        <v>21</v>
      </c>
      <c r="D20" s="190"/>
    </row>
    <row r="21" ht="20.25" customHeight="1" spans="1:4">
      <c r="A21" s="195" t="s">
        <v>22</v>
      </c>
      <c r="B21" s="190"/>
      <c r="C21" s="176" t="s">
        <v>23</v>
      </c>
      <c r="D21" s="190"/>
    </row>
    <row r="22" ht="20.25" customHeight="1" spans="1:4">
      <c r="A22" s="196" t="s">
        <v>24</v>
      </c>
      <c r="B22" s="178">
        <v>32146290.83</v>
      </c>
      <c r="C22" s="174" t="s">
        <v>25</v>
      </c>
      <c r="D22" s="178">
        <v>32146290.83</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C9" sqref="C9"/>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21"/>
      <c r="O2" s="75"/>
      <c r="P2" s="75"/>
      <c r="Q2" s="75"/>
      <c r="R2" s="75"/>
      <c r="S2" s="4" t="s">
        <v>26</v>
      </c>
    </row>
    <row r="3" ht="57.75" customHeight="1" spans="1:19">
      <c r="A3" s="144" t="str">
        <f>"2025"&amp;"年部门收入预算表"</f>
        <v>2025年部门收入预算表</v>
      </c>
      <c r="B3" s="144"/>
      <c r="C3" s="144"/>
      <c r="D3" s="144"/>
      <c r="E3" s="144"/>
      <c r="F3" s="144"/>
      <c r="G3" s="144"/>
      <c r="H3" s="144"/>
      <c r="I3" s="144"/>
      <c r="J3" s="144"/>
      <c r="K3" s="144"/>
      <c r="L3" s="144"/>
      <c r="M3" s="144"/>
      <c r="N3" s="144"/>
      <c r="O3" s="144"/>
      <c r="P3" s="144"/>
      <c r="Q3" s="144"/>
      <c r="R3" s="144"/>
      <c r="S3" s="144"/>
    </row>
    <row r="4" ht="24" customHeight="1" spans="1:19">
      <c r="A4" s="182" t="str">
        <f>"单位名称："&amp;"景洪市第五中学"</f>
        <v>单位名称：景洪市第五中学</v>
      </c>
      <c r="B4" s="182"/>
      <c r="C4" s="182"/>
      <c r="D4" s="182"/>
      <c r="E4" s="183"/>
      <c r="F4" s="183"/>
      <c r="G4" s="183"/>
      <c r="H4" s="183"/>
      <c r="I4" s="183"/>
      <c r="J4" s="185"/>
      <c r="K4" s="183"/>
      <c r="L4" s="183"/>
      <c r="M4" s="183"/>
      <c r="N4" s="183"/>
      <c r="O4" s="186"/>
      <c r="P4" s="186"/>
      <c r="Q4" s="186"/>
      <c r="R4" s="186"/>
      <c r="S4" s="188" t="s">
        <v>1</v>
      </c>
    </row>
    <row r="5" ht="18.75" customHeight="1" spans="1:19">
      <c r="A5" s="9" t="s">
        <v>27</v>
      </c>
      <c r="B5" s="81" t="s">
        <v>28</v>
      </c>
      <c r="C5" s="81" t="s">
        <v>29</v>
      </c>
      <c r="D5" s="184" t="s">
        <v>30</v>
      </c>
      <c r="E5" s="184"/>
      <c r="F5" s="184"/>
      <c r="G5" s="184"/>
      <c r="H5" s="184"/>
      <c r="I5" s="184"/>
      <c r="J5" s="184"/>
      <c r="K5" s="184"/>
      <c r="L5" s="184"/>
      <c r="M5" s="184"/>
      <c r="N5" s="152"/>
      <c r="O5" s="184" t="s">
        <v>19</v>
      </c>
      <c r="P5" s="184"/>
      <c r="Q5" s="184"/>
      <c r="R5" s="184"/>
      <c r="S5" s="152"/>
    </row>
    <row r="6" ht="19.5" customHeight="1" spans="1:19">
      <c r="A6" s="14"/>
      <c r="B6" s="83"/>
      <c r="C6" s="83"/>
      <c r="D6" s="83" t="s">
        <v>31</v>
      </c>
      <c r="E6" s="83" t="s">
        <v>32</v>
      </c>
      <c r="F6" s="83" t="s">
        <v>33</v>
      </c>
      <c r="G6" s="83" t="s">
        <v>34</v>
      </c>
      <c r="H6" s="83" t="s">
        <v>35</v>
      </c>
      <c r="I6" s="187" t="s">
        <v>36</v>
      </c>
      <c r="J6" s="187"/>
      <c r="K6" s="187"/>
      <c r="L6" s="187"/>
      <c r="M6" s="187"/>
      <c r="N6" s="96"/>
      <c r="O6" s="83" t="s">
        <v>31</v>
      </c>
      <c r="P6" s="83" t="s">
        <v>32</v>
      </c>
      <c r="Q6" s="83" t="s">
        <v>33</v>
      </c>
      <c r="R6" s="83" t="s">
        <v>34</v>
      </c>
      <c r="S6" s="83" t="s">
        <v>37</v>
      </c>
    </row>
    <row r="7" ht="33.75" customHeight="1" spans="1:19">
      <c r="A7" s="16"/>
      <c r="B7" s="85"/>
      <c r="C7" s="85"/>
      <c r="D7" s="85"/>
      <c r="E7" s="85"/>
      <c r="F7" s="85"/>
      <c r="G7" s="85"/>
      <c r="H7" s="85"/>
      <c r="I7" s="84" t="s">
        <v>31</v>
      </c>
      <c r="J7" s="84" t="s">
        <v>38</v>
      </c>
      <c r="K7" s="84" t="s">
        <v>39</v>
      </c>
      <c r="L7" s="84" t="s">
        <v>40</v>
      </c>
      <c r="M7" s="84" t="s">
        <v>41</v>
      </c>
      <c r="N7" s="84" t="s">
        <v>42</v>
      </c>
      <c r="O7" s="85"/>
      <c r="P7" s="85"/>
      <c r="Q7" s="85"/>
      <c r="R7" s="85"/>
      <c r="S7" s="85"/>
    </row>
    <row r="8" ht="16.5" customHeight="1" spans="1:19">
      <c r="A8" s="57">
        <v>1</v>
      </c>
      <c r="B8" s="57">
        <v>2</v>
      </c>
      <c r="C8" s="57">
        <v>3</v>
      </c>
      <c r="D8" s="57">
        <v>4</v>
      </c>
      <c r="E8" s="57">
        <v>5</v>
      </c>
      <c r="F8" s="57">
        <v>6</v>
      </c>
      <c r="G8" s="57">
        <v>7</v>
      </c>
      <c r="H8" s="57">
        <v>8</v>
      </c>
      <c r="I8" s="57">
        <v>9</v>
      </c>
      <c r="J8" s="57">
        <v>10</v>
      </c>
      <c r="K8" s="57">
        <v>11</v>
      </c>
      <c r="L8" s="57">
        <v>12</v>
      </c>
      <c r="M8" s="57">
        <v>13</v>
      </c>
      <c r="N8" s="57">
        <v>14</v>
      </c>
      <c r="O8" s="57">
        <v>15</v>
      </c>
      <c r="P8" s="57">
        <v>16</v>
      </c>
      <c r="Q8" s="57">
        <v>17</v>
      </c>
      <c r="R8" s="57">
        <v>18</v>
      </c>
      <c r="S8" s="57">
        <v>19</v>
      </c>
    </row>
    <row r="9" ht="18" customHeight="1" spans="1:19">
      <c r="A9" s="20" t="s">
        <v>43</v>
      </c>
      <c r="B9" s="20" t="s">
        <v>44</v>
      </c>
      <c r="C9" s="21">
        <v>32146290.83</v>
      </c>
      <c r="D9" s="21">
        <v>32146290.83</v>
      </c>
      <c r="E9" s="21">
        <v>28524390.83</v>
      </c>
      <c r="F9" s="21"/>
      <c r="G9" s="21"/>
      <c r="H9" s="21">
        <v>621900</v>
      </c>
      <c r="I9" s="21">
        <v>3000000</v>
      </c>
      <c r="J9" s="21"/>
      <c r="K9" s="21"/>
      <c r="L9" s="21"/>
      <c r="M9" s="21"/>
      <c r="N9" s="21">
        <v>3000000</v>
      </c>
      <c r="O9" s="21"/>
      <c r="P9" s="21"/>
      <c r="Q9" s="21"/>
      <c r="R9" s="21"/>
      <c r="S9" s="21"/>
    </row>
    <row r="10" ht="18" customHeight="1" spans="1:19">
      <c r="A10" s="22" t="s">
        <v>29</v>
      </c>
      <c r="B10" s="22"/>
      <c r="C10" s="21">
        <v>32146290.83</v>
      </c>
      <c r="D10" s="21">
        <v>32146290.83</v>
      </c>
      <c r="E10" s="21">
        <v>28524390.83</v>
      </c>
      <c r="F10" s="21"/>
      <c r="G10" s="21"/>
      <c r="H10" s="21">
        <v>621900</v>
      </c>
      <c r="I10" s="21">
        <v>3000000</v>
      </c>
      <c r="J10" s="21"/>
      <c r="K10" s="21"/>
      <c r="L10" s="21"/>
      <c r="M10" s="21"/>
      <c r="N10" s="21">
        <v>3000000</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workbookViewId="0">
      <pane ySplit="1" topLeftCell="A2" activePane="bottomLeft" state="frozen"/>
      <selection/>
      <selection pane="bottomLeft" activeCell="C9" sqref="C9"/>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21"/>
      <c r="H2" s="121"/>
      <c r="J2" s="121"/>
      <c r="O2" s="181"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8" t="str">
        <f>"单位名称："&amp;"景洪市第五中学"</f>
        <v>单位名称：景洪市第五中学</v>
      </c>
      <c r="B4" s="158"/>
      <c r="C4" s="158"/>
      <c r="D4" s="158"/>
      <c r="E4" s="158"/>
      <c r="F4" s="158"/>
      <c r="G4" s="158"/>
      <c r="H4" s="158"/>
      <c r="I4" s="158"/>
      <c r="J4" s="158"/>
      <c r="K4" s="158"/>
      <c r="L4" s="158"/>
      <c r="M4" s="7"/>
      <c r="N4" s="7"/>
      <c r="O4" s="103"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5" t="s">
        <v>48</v>
      </c>
      <c r="F6" s="95" t="s">
        <v>49</v>
      </c>
      <c r="G6" s="16"/>
      <c r="H6" s="16"/>
      <c r="I6" s="16"/>
      <c r="J6" s="18" t="s">
        <v>31</v>
      </c>
      <c r="K6" s="44" t="s">
        <v>52</v>
      </c>
      <c r="L6" s="44" t="s">
        <v>53</v>
      </c>
      <c r="M6" s="44" t="s">
        <v>54</v>
      </c>
      <c r="N6" s="44" t="s">
        <v>55</v>
      </c>
      <c r="O6" s="44" t="s">
        <v>56</v>
      </c>
    </row>
    <row r="7" ht="19.5" customHeight="1" spans="1:15">
      <c r="A7" s="179">
        <v>1</v>
      </c>
      <c r="B7" s="179">
        <v>2</v>
      </c>
      <c r="C7" s="180">
        <v>3</v>
      </c>
      <c r="D7" s="180">
        <v>4</v>
      </c>
      <c r="E7" s="180">
        <v>5</v>
      </c>
      <c r="F7" s="180">
        <v>6</v>
      </c>
      <c r="G7" s="180">
        <v>7</v>
      </c>
      <c r="H7" s="180">
        <v>8</v>
      </c>
      <c r="I7" s="180">
        <v>9</v>
      </c>
      <c r="J7" s="180">
        <v>10</v>
      </c>
      <c r="K7" s="180">
        <v>11</v>
      </c>
      <c r="L7" s="180">
        <v>12</v>
      </c>
      <c r="M7" s="180">
        <v>13</v>
      </c>
      <c r="N7" s="180">
        <v>14</v>
      </c>
      <c r="O7" s="180">
        <v>15</v>
      </c>
    </row>
    <row r="8" ht="21.75" customHeight="1" spans="1:15">
      <c r="A8" s="20" t="s">
        <v>57</v>
      </c>
      <c r="B8" s="20" t="s">
        <v>58</v>
      </c>
      <c r="C8" s="21">
        <v>24129843.55</v>
      </c>
      <c r="D8" s="21">
        <v>20507943.55</v>
      </c>
      <c r="E8" s="21">
        <v>20389397.36</v>
      </c>
      <c r="F8" s="21">
        <v>118546.19</v>
      </c>
      <c r="G8" s="21"/>
      <c r="H8" s="21"/>
      <c r="I8" s="21">
        <v>621900</v>
      </c>
      <c r="J8" s="21">
        <v>3000000</v>
      </c>
      <c r="K8" s="21"/>
      <c r="L8" s="21"/>
      <c r="M8" s="21"/>
      <c r="N8" s="21"/>
      <c r="O8" s="21">
        <v>3000000</v>
      </c>
    </row>
    <row r="9" ht="21.75" customHeight="1" spans="1:15">
      <c r="A9" s="100" t="s">
        <v>59</v>
      </c>
      <c r="B9" s="100" t="s">
        <v>60</v>
      </c>
      <c r="C9" s="21">
        <v>24128871.55</v>
      </c>
      <c r="D9" s="21">
        <v>20506971.55</v>
      </c>
      <c r="E9" s="21">
        <v>20388425.36</v>
      </c>
      <c r="F9" s="21">
        <v>118546.19</v>
      </c>
      <c r="G9" s="21"/>
      <c r="H9" s="21"/>
      <c r="I9" s="21">
        <v>621900</v>
      </c>
      <c r="J9" s="21">
        <v>3000000</v>
      </c>
      <c r="K9" s="21"/>
      <c r="L9" s="21"/>
      <c r="M9" s="21"/>
      <c r="N9" s="21"/>
      <c r="O9" s="21">
        <v>3000000</v>
      </c>
    </row>
    <row r="10" ht="21.75" customHeight="1" spans="1:15">
      <c r="A10" s="166" t="s">
        <v>61</v>
      </c>
      <c r="B10" s="166" t="s">
        <v>62</v>
      </c>
      <c r="C10" s="21">
        <v>21326460.55</v>
      </c>
      <c r="D10" s="21">
        <v>19826460.55</v>
      </c>
      <c r="E10" s="21">
        <v>19725665.36</v>
      </c>
      <c r="F10" s="21">
        <v>100795.19</v>
      </c>
      <c r="G10" s="21"/>
      <c r="H10" s="21"/>
      <c r="I10" s="21"/>
      <c r="J10" s="21">
        <v>1500000</v>
      </c>
      <c r="K10" s="21"/>
      <c r="L10" s="21"/>
      <c r="M10" s="21"/>
      <c r="N10" s="21"/>
      <c r="O10" s="21">
        <v>1500000</v>
      </c>
    </row>
    <row r="11" ht="21.75" customHeight="1" spans="1:15">
      <c r="A11" s="166" t="s">
        <v>63</v>
      </c>
      <c r="B11" s="166" t="s">
        <v>64</v>
      </c>
      <c r="C11" s="21">
        <v>2802411</v>
      </c>
      <c r="D11" s="21">
        <v>680511</v>
      </c>
      <c r="E11" s="21">
        <v>662760</v>
      </c>
      <c r="F11" s="21">
        <v>17751</v>
      </c>
      <c r="G11" s="21"/>
      <c r="H11" s="21"/>
      <c r="I11" s="21">
        <v>621900</v>
      </c>
      <c r="J11" s="21">
        <v>1500000</v>
      </c>
      <c r="K11" s="21"/>
      <c r="L11" s="21"/>
      <c r="M11" s="21"/>
      <c r="N11" s="21"/>
      <c r="O11" s="21">
        <v>1500000</v>
      </c>
    </row>
    <row r="12" ht="21.75" customHeight="1" spans="1:15">
      <c r="A12" s="100" t="s">
        <v>65</v>
      </c>
      <c r="B12" s="100" t="s">
        <v>66</v>
      </c>
      <c r="C12" s="21">
        <v>972</v>
      </c>
      <c r="D12" s="21">
        <v>972</v>
      </c>
      <c r="E12" s="21">
        <v>972</v>
      </c>
      <c r="F12" s="21"/>
      <c r="G12" s="21"/>
      <c r="H12" s="21"/>
      <c r="I12" s="21"/>
      <c r="J12" s="21"/>
      <c r="K12" s="21"/>
      <c r="L12" s="21"/>
      <c r="M12" s="21"/>
      <c r="N12" s="21"/>
      <c r="O12" s="21"/>
    </row>
    <row r="13" ht="21.75" customHeight="1" spans="1:15">
      <c r="A13" s="166" t="s">
        <v>67</v>
      </c>
      <c r="B13" s="166" t="s">
        <v>68</v>
      </c>
      <c r="C13" s="21">
        <v>972</v>
      </c>
      <c r="D13" s="21">
        <v>972</v>
      </c>
      <c r="E13" s="21">
        <v>972</v>
      </c>
      <c r="F13" s="21"/>
      <c r="G13" s="21"/>
      <c r="H13" s="21"/>
      <c r="I13" s="21"/>
      <c r="J13" s="21"/>
      <c r="K13" s="21"/>
      <c r="L13" s="21"/>
      <c r="M13" s="21"/>
      <c r="N13" s="21"/>
      <c r="O13" s="21"/>
    </row>
    <row r="14" ht="21.75" customHeight="1" spans="1:15">
      <c r="A14" s="20" t="s">
        <v>69</v>
      </c>
      <c r="B14" s="20" t="s">
        <v>70</v>
      </c>
      <c r="C14" s="21">
        <v>3402763.76</v>
      </c>
      <c r="D14" s="21">
        <v>3402763.76</v>
      </c>
      <c r="E14" s="21">
        <v>3397963.76</v>
      </c>
      <c r="F14" s="21">
        <v>4800</v>
      </c>
      <c r="G14" s="21"/>
      <c r="H14" s="21"/>
      <c r="I14" s="21"/>
      <c r="J14" s="21"/>
      <c r="K14" s="21"/>
      <c r="L14" s="21"/>
      <c r="M14" s="21"/>
      <c r="N14" s="21"/>
      <c r="O14" s="21"/>
    </row>
    <row r="15" ht="21.75" customHeight="1" spans="1:15">
      <c r="A15" s="100" t="s">
        <v>71</v>
      </c>
      <c r="B15" s="100" t="s">
        <v>72</v>
      </c>
      <c r="C15" s="21">
        <v>3379843.76</v>
      </c>
      <c r="D15" s="21">
        <v>3379843.76</v>
      </c>
      <c r="E15" s="21">
        <v>3375043.76</v>
      </c>
      <c r="F15" s="21">
        <v>4800</v>
      </c>
      <c r="G15" s="21"/>
      <c r="H15" s="21"/>
      <c r="I15" s="21"/>
      <c r="J15" s="21"/>
      <c r="K15" s="21"/>
      <c r="L15" s="21"/>
      <c r="M15" s="21"/>
      <c r="N15" s="21"/>
      <c r="O15" s="21"/>
    </row>
    <row r="16" ht="21.75" customHeight="1" spans="1:15">
      <c r="A16" s="166" t="s">
        <v>73</v>
      </c>
      <c r="B16" s="166" t="s">
        <v>74</v>
      </c>
      <c r="C16" s="21">
        <v>45000</v>
      </c>
      <c r="D16" s="21">
        <v>45000</v>
      </c>
      <c r="E16" s="21">
        <v>45000</v>
      </c>
      <c r="F16" s="21"/>
      <c r="G16" s="21"/>
      <c r="H16" s="21"/>
      <c r="I16" s="21"/>
      <c r="J16" s="21"/>
      <c r="K16" s="21"/>
      <c r="L16" s="21"/>
      <c r="M16" s="21"/>
      <c r="N16" s="21"/>
      <c r="O16" s="21"/>
    </row>
    <row r="17" ht="21.75" customHeight="1" spans="1:15">
      <c r="A17" s="166" t="s">
        <v>75</v>
      </c>
      <c r="B17" s="166" t="s">
        <v>76</v>
      </c>
      <c r="C17" s="21">
        <v>2630833.76</v>
      </c>
      <c r="D17" s="21">
        <v>2630833.76</v>
      </c>
      <c r="E17" s="21">
        <v>2630833.76</v>
      </c>
      <c r="F17" s="21"/>
      <c r="G17" s="21"/>
      <c r="H17" s="21"/>
      <c r="I17" s="21"/>
      <c r="J17" s="21"/>
      <c r="K17" s="21"/>
      <c r="L17" s="21"/>
      <c r="M17" s="21"/>
      <c r="N17" s="21"/>
      <c r="O17" s="21"/>
    </row>
    <row r="18" ht="21.75" customHeight="1" spans="1:15">
      <c r="A18" s="166" t="s">
        <v>77</v>
      </c>
      <c r="B18" s="166" t="s">
        <v>78</v>
      </c>
      <c r="C18" s="21">
        <v>704010</v>
      </c>
      <c r="D18" s="21">
        <v>704010</v>
      </c>
      <c r="E18" s="21">
        <v>699210</v>
      </c>
      <c r="F18" s="21">
        <v>4800</v>
      </c>
      <c r="G18" s="21"/>
      <c r="H18" s="21"/>
      <c r="I18" s="21"/>
      <c r="J18" s="21"/>
      <c r="K18" s="21"/>
      <c r="L18" s="21"/>
      <c r="M18" s="21"/>
      <c r="N18" s="21"/>
      <c r="O18" s="21"/>
    </row>
    <row r="19" ht="21.75" customHeight="1" spans="1:15">
      <c r="A19" s="100" t="s">
        <v>79</v>
      </c>
      <c r="B19" s="100" t="s">
        <v>80</v>
      </c>
      <c r="C19" s="21">
        <v>22920</v>
      </c>
      <c r="D19" s="21">
        <v>22920</v>
      </c>
      <c r="E19" s="21">
        <v>22920</v>
      </c>
      <c r="F19" s="21"/>
      <c r="G19" s="21"/>
      <c r="H19" s="21"/>
      <c r="I19" s="21"/>
      <c r="J19" s="21"/>
      <c r="K19" s="21"/>
      <c r="L19" s="21"/>
      <c r="M19" s="21"/>
      <c r="N19" s="21"/>
      <c r="O19" s="21"/>
    </row>
    <row r="20" ht="21.75" customHeight="1" spans="1:15">
      <c r="A20" s="166" t="s">
        <v>81</v>
      </c>
      <c r="B20" s="166" t="s">
        <v>82</v>
      </c>
      <c r="C20" s="21">
        <v>22920</v>
      </c>
      <c r="D20" s="21">
        <v>22920</v>
      </c>
      <c r="E20" s="21">
        <v>22920</v>
      </c>
      <c r="F20" s="21"/>
      <c r="G20" s="21"/>
      <c r="H20" s="21"/>
      <c r="I20" s="21"/>
      <c r="J20" s="21"/>
      <c r="K20" s="21"/>
      <c r="L20" s="21"/>
      <c r="M20" s="21"/>
      <c r="N20" s="21"/>
      <c r="O20" s="21"/>
    </row>
    <row r="21" ht="21.75" customHeight="1" spans="1:15">
      <c r="A21" s="20" t="s">
        <v>83</v>
      </c>
      <c r="B21" s="20" t="s">
        <v>84</v>
      </c>
      <c r="C21" s="21">
        <v>2461815.32</v>
      </c>
      <c r="D21" s="21">
        <v>2461815.32</v>
      </c>
      <c r="E21" s="21">
        <v>2461815.32</v>
      </c>
      <c r="F21" s="21"/>
      <c r="G21" s="21"/>
      <c r="H21" s="21"/>
      <c r="I21" s="21"/>
      <c r="J21" s="21"/>
      <c r="K21" s="21"/>
      <c r="L21" s="21"/>
      <c r="M21" s="21"/>
      <c r="N21" s="21"/>
      <c r="O21" s="21"/>
    </row>
    <row r="22" ht="21.75" customHeight="1" spans="1:15">
      <c r="A22" s="100" t="s">
        <v>85</v>
      </c>
      <c r="B22" s="100" t="s">
        <v>86</v>
      </c>
      <c r="C22" s="21">
        <v>2461815.32</v>
      </c>
      <c r="D22" s="21">
        <v>2461815.32</v>
      </c>
      <c r="E22" s="21">
        <v>2461815.32</v>
      </c>
      <c r="F22" s="21"/>
      <c r="G22" s="21"/>
      <c r="H22" s="21"/>
      <c r="I22" s="21"/>
      <c r="J22" s="21"/>
      <c r="K22" s="21"/>
      <c r="L22" s="21"/>
      <c r="M22" s="21"/>
      <c r="N22" s="21"/>
      <c r="O22" s="21"/>
    </row>
    <row r="23" ht="21.75" customHeight="1" spans="1:15">
      <c r="A23" s="166" t="s">
        <v>87</v>
      </c>
      <c r="B23" s="166" t="s">
        <v>88</v>
      </c>
      <c r="C23" s="21">
        <v>1364820.56</v>
      </c>
      <c r="D23" s="21">
        <v>1364820.56</v>
      </c>
      <c r="E23" s="21">
        <v>1364820.56</v>
      </c>
      <c r="F23" s="21"/>
      <c r="G23" s="21"/>
      <c r="H23" s="21"/>
      <c r="I23" s="21"/>
      <c r="J23" s="21"/>
      <c r="K23" s="21"/>
      <c r="L23" s="21"/>
      <c r="M23" s="21"/>
      <c r="N23" s="21"/>
      <c r="O23" s="21"/>
    </row>
    <row r="24" ht="21.75" customHeight="1" spans="1:15">
      <c r="A24" s="166" t="s">
        <v>89</v>
      </c>
      <c r="B24" s="166" t="s">
        <v>90</v>
      </c>
      <c r="C24" s="21">
        <v>970617.92</v>
      </c>
      <c r="D24" s="21">
        <v>970617.92</v>
      </c>
      <c r="E24" s="21">
        <v>970617.92</v>
      </c>
      <c r="F24" s="21"/>
      <c r="G24" s="21"/>
      <c r="H24" s="21"/>
      <c r="I24" s="21"/>
      <c r="J24" s="21"/>
      <c r="K24" s="21"/>
      <c r="L24" s="21"/>
      <c r="M24" s="21"/>
      <c r="N24" s="21"/>
      <c r="O24" s="21"/>
    </row>
    <row r="25" ht="21.75" customHeight="1" spans="1:15">
      <c r="A25" s="166" t="s">
        <v>91</v>
      </c>
      <c r="B25" s="166" t="s">
        <v>92</v>
      </c>
      <c r="C25" s="21">
        <v>126376.84</v>
      </c>
      <c r="D25" s="21">
        <v>126376.84</v>
      </c>
      <c r="E25" s="21">
        <v>126376.84</v>
      </c>
      <c r="F25" s="21"/>
      <c r="G25" s="21"/>
      <c r="H25" s="21"/>
      <c r="I25" s="21"/>
      <c r="J25" s="21"/>
      <c r="K25" s="21"/>
      <c r="L25" s="21"/>
      <c r="M25" s="21"/>
      <c r="N25" s="21"/>
      <c r="O25" s="21"/>
    </row>
    <row r="26" ht="21.75" customHeight="1" spans="1:15">
      <c r="A26" s="20" t="s">
        <v>93</v>
      </c>
      <c r="B26" s="20" t="s">
        <v>94</v>
      </c>
      <c r="C26" s="21">
        <v>2151868.2</v>
      </c>
      <c r="D26" s="21">
        <v>2151868.2</v>
      </c>
      <c r="E26" s="21">
        <v>2151868.2</v>
      </c>
      <c r="F26" s="21"/>
      <c r="G26" s="21"/>
      <c r="H26" s="21"/>
      <c r="I26" s="21"/>
      <c r="J26" s="21"/>
      <c r="K26" s="21"/>
      <c r="L26" s="21"/>
      <c r="M26" s="21"/>
      <c r="N26" s="21"/>
      <c r="O26" s="21"/>
    </row>
    <row r="27" ht="21.75" customHeight="1" spans="1:15">
      <c r="A27" s="100" t="s">
        <v>95</v>
      </c>
      <c r="B27" s="100" t="s">
        <v>96</v>
      </c>
      <c r="C27" s="21">
        <v>2151868.2</v>
      </c>
      <c r="D27" s="21">
        <v>2151868.2</v>
      </c>
      <c r="E27" s="21">
        <v>2151868.2</v>
      </c>
      <c r="F27" s="21"/>
      <c r="G27" s="21"/>
      <c r="H27" s="21"/>
      <c r="I27" s="21"/>
      <c r="J27" s="21"/>
      <c r="K27" s="21"/>
      <c r="L27" s="21"/>
      <c r="M27" s="21"/>
      <c r="N27" s="21"/>
      <c r="O27" s="21"/>
    </row>
    <row r="28" ht="21.75" customHeight="1" spans="1:15">
      <c r="A28" s="166" t="s">
        <v>97</v>
      </c>
      <c r="B28" s="166" t="s">
        <v>98</v>
      </c>
      <c r="C28" s="21">
        <v>2151868.2</v>
      </c>
      <c r="D28" s="21">
        <v>2151868.2</v>
      </c>
      <c r="E28" s="21">
        <v>2151868.2</v>
      </c>
      <c r="F28" s="21"/>
      <c r="G28" s="21"/>
      <c r="H28" s="21"/>
      <c r="I28" s="21"/>
      <c r="J28" s="21"/>
      <c r="K28" s="21"/>
      <c r="L28" s="21"/>
      <c r="M28" s="21"/>
      <c r="N28" s="21"/>
      <c r="O28" s="21"/>
    </row>
    <row r="29" ht="21.75" customHeight="1" spans="1:15">
      <c r="A29" s="22" t="s">
        <v>99</v>
      </c>
      <c r="B29" s="22" t="s">
        <v>99</v>
      </c>
      <c r="C29" s="21">
        <v>32146290.83</v>
      </c>
      <c r="D29" s="21">
        <v>28524390.83</v>
      </c>
      <c r="E29" s="21">
        <v>28401044.64</v>
      </c>
      <c r="F29" s="21">
        <v>123346.19</v>
      </c>
      <c r="G29" s="21"/>
      <c r="H29" s="21"/>
      <c r="I29" s="21">
        <v>621900</v>
      </c>
      <c r="J29" s="21">
        <v>3000000</v>
      </c>
      <c r="K29" s="21"/>
      <c r="L29" s="21"/>
      <c r="M29" s="21"/>
      <c r="N29" s="21"/>
      <c r="O29" s="21">
        <v>3000000</v>
      </c>
    </row>
  </sheetData>
  <mergeCells count="11">
    <mergeCell ref="A3:O3"/>
    <mergeCell ref="A4:L4"/>
    <mergeCell ref="D5:F5"/>
    <mergeCell ref="J5:O5"/>
    <mergeCell ref="A29:B2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tabSelected="1" workbookViewId="0">
      <pane ySplit="1" topLeftCell="A2" activePane="bottomLeft" state="frozen"/>
      <selection/>
      <selection pane="bottomLeft" activeCell="C9" sqref="C9"/>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6" t="s">
        <v>100</v>
      </c>
    </row>
    <row r="3" ht="36" customHeight="1" spans="1:4">
      <c r="A3" s="5" t="str">
        <f>"2025"&amp;"年部门财政拨款收支预算总表"</f>
        <v>2025年部门财政拨款收支预算总表</v>
      </c>
      <c r="B3" s="5"/>
      <c r="C3" s="5"/>
      <c r="D3" s="5"/>
    </row>
    <row r="4" ht="24" customHeight="1" spans="1:4">
      <c r="A4" s="6" t="str">
        <f>"单位名称："&amp;"景洪市第五中学"</f>
        <v>单位名称：景洪市第五中学</v>
      </c>
      <c r="B4" s="6"/>
      <c r="C4" s="169"/>
      <c r="D4" s="103" t="s">
        <v>1</v>
      </c>
    </row>
    <row r="5" ht="19.5" customHeight="1" spans="1:4">
      <c r="A5" s="11" t="s">
        <v>2</v>
      </c>
      <c r="B5" s="13"/>
      <c r="C5" s="11" t="s">
        <v>3</v>
      </c>
      <c r="D5" s="13"/>
    </row>
    <row r="6" ht="21.75" customHeight="1" spans="1:4">
      <c r="A6" s="27" t="s">
        <v>4</v>
      </c>
      <c r="B6" s="109" t="s">
        <v>5</v>
      </c>
      <c r="C6" s="27" t="s">
        <v>101</v>
      </c>
      <c r="D6" s="109" t="s">
        <v>5</v>
      </c>
    </row>
    <row r="7" ht="17.25" customHeight="1" spans="1:4">
      <c r="A7" s="29"/>
      <c r="B7" s="112"/>
      <c r="C7" s="29"/>
      <c r="D7" s="112"/>
    </row>
    <row r="8" ht="17.25" customHeight="1" spans="1:4">
      <c r="A8" s="170" t="s">
        <v>102</v>
      </c>
      <c r="B8" s="21">
        <v>28524390.83</v>
      </c>
      <c r="C8" s="171" t="s">
        <v>103</v>
      </c>
      <c r="D8" s="172">
        <v>28524390.83</v>
      </c>
    </row>
    <row r="9" ht="17.25" customHeight="1" spans="1:4">
      <c r="A9" s="173" t="s">
        <v>104</v>
      </c>
      <c r="B9" s="21">
        <v>28524390.83</v>
      </c>
      <c r="C9" s="171" t="str">
        <f>"（"&amp;"一"&amp;"）"&amp;"教育支出"</f>
        <v>（一）教育支出</v>
      </c>
      <c r="D9" s="172">
        <v>20507943.55</v>
      </c>
    </row>
    <row r="10" ht="17.25" customHeight="1" spans="1:4">
      <c r="A10" s="173" t="s">
        <v>105</v>
      </c>
      <c r="B10" s="21"/>
      <c r="C10" s="171" t="str">
        <f>"（"&amp;"二"&amp;"）"&amp;"社会保障和就业支出"</f>
        <v>（二）社会保障和就业支出</v>
      </c>
      <c r="D10" s="172">
        <v>3402763.76</v>
      </c>
    </row>
    <row r="11" ht="17.25" customHeight="1" spans="1:4">
      <c r="A11" s="173" t="s">
        <v>106</v>
      </c>
      <c r="B11" s="21"/>
      <c r="C11" s="171" t="str">
        <f>"（"&amp;"三"&amp;"）"&amp;"卫生健康支出"</f>
        <v>（三）卫生健康支出</v>
      </c>
      <c r="D11" s="172">
        <v>2461815.32</v>
      </c>
    </row>
    <row r="12" ht="17.25" customHeight="1" spans="1:4">
      <c r="A12" s="173" t="s">
        <v>107</v>
      </c>
      <c r="B12" s="21"/>
      <c r="C12" s="171" t="str">
        <f>"（"&amp;"四"&amp;"）"&amp;"住房保障支出"</f>
        <v>（四）住房保障支出</v>
      </c>
      <c r="D12" s="172">
        <v>2151868.2</v>
      </c>
    </row>
    <row r="13" ht="17.25" customHeight="1" spans="1:4">
      <c r="A13" s="173" t="s">
        <v>104</v>
      </c>
      <c r="B13" s="21"/>
      <c r="C13" s="171"/>
      <c r="D13" s="172"/>
    </row>
    <row r="14" ht="17.25" customHeight="1" spans="1:4">
      <c r="A14" s="173" t="s">
        <v>105</v>
      </c>
      <c r="B14" s="21"/>
      <c r="C14" s="171"/>
      <c r="D14" s="172"/>
    </row>
    <row r="15" ht="17.25" customHeight="1" spans="1:4">
      <c r="A15" s="173" t="s">
        <v>106</v>
      </c>
      <c r="B15" s="21"/>
      <c r="C15" s="171"/>
      <c r="D15" s="172"/>
    </row>
    <row r="16" customHeight="1" spans="1:4">
      <c r="A16" s="174"/>
      <c r="B16" s="175"/>
      <c r="C16" s="176" t="s">
        <v>108</v>
      </c>
      <c r="D16" s="175"/>
    </row>
    <row r="17" ht="17.25" customHeight="1" spans="1:4">
      <c r="A17" s="177" t="s">
        <v>109</v>
      </c>
      <c r="B17" s="178">
        <v>28524390.83</v>
      </c>
      <c r="C17" s="174" t="s">
        <v>25</v>
      </c>
      <c r="D17" s="178">
        <v>28524390.83</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9"/>
  <sheetViews>
    <sheetView showZeros="0" workbookViewId="0">
      <pane ySplit="1" topLeftCell="A2" activePane="bottomLeft" state="frozen"/>
      <selection/>
      <selection pane="bottomLeft" activeCell="C9" sqref="C9"/>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21"/>
      <c r="F2" s="160"/>
      <c r="G2" s="36" t="s">
        <v>110</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"单位名称："&amp;"景洪市第五中学"</f>
        <v>单位名称：景洪市第五中学</v>
      </c>
      <c r="B4" s="6"/>
      <c r="C4" s="6"/>
      <c r="D4" s="6"/>
      <c r="E4" s="6"/>
      <c r="F4" s="103"/>
      <c r="G4" s="103" t="s">
        <v>1</v>
      </c>
    </row>
    <row r="5" ht="20.25" customHeight="1" spans="1:7">
      <c r="A5" s="161" t="s">
        <v>111</v>
      </c>
      <c r="B5" s="162"/>
      <c r="C5" s="109" t="s">
        <v>29</v>
      </c>
      <c r="D5" s="146" t="s">
        <v>48</v>
      </c>
      <c r="E5" s="149"/>
      <c r="F5" s="150"/>
      <c r="G5" s="163" t="s">
        <v>49</v>
      </c>
    </row>
    <row r="6" ht="20.25" customHeight="1" spans="1:7">
      <c r="A6" s="164" t="s">
        <v>46</v>
      </c>
      <c r="B6" s="164" t="s">
        <v>47</v>
      </c>
      <c r="C6" s="112"/>
      <c r="D6" s="18" t="s">
        <v>31</v>
      </c>
      <c r="E6" s="18" t="s">
        <v>112</v>
      </c>
      <c r="F6" s="18" t="s">
        <v>113</v>
      </c>
      <c r="G6" s="96"/>
    </row>
    <row r="7" ht="19.5" customHeight="1" spans="1:7">
      <c r="A7" s="164" t="s">
        <v>114</v>
      </c>
      <c r="B7" s="164" t="s">
        <v>115</v>
      </c>
      <c r="C7" s="164" t="s">
        <v>116</v>
      </c>
      <c r="D7" s="18">
        <v>4</v>
      </c>
      <c r="E7" s="165" t="s">
        <v>117</v>
      </c>
      <c r="F7" s="165" t="s">
        <v>118</v>
      </c>
      <c r="G7" s="164" t="s">
        <v>119</v>
      </c>
    </row>
    <row r="8" ht="18" customHeight="1" spans="1:7">
      <c r="A8" s="20" t="s">
        <v>57</v>
      </c>
      <c r="B8" s="20" t="s">
        <v>58</v>
      </c>
      <c r="C8" s="21">
        <v>20507943.55</v>
      </c>
      <c r="D8" s="21">
        <v>20389397.36</v>
      </c>
      <c r="E8" s="21">
        <v>19214159</v>
      </c>
      <c r="F8" s="21">
        <v>1175238.36</v>
      </c>
      <c r="G8" s="21">
        <v>118546.19</v>
      </c>
    </row>
    <row r="9" ht="18" customHeight="1" spans="1:7">
      <c r="A9" s="100" t="s">
        <v>59</v>
      </c>
      <c r="B9" s="100" t="s">
        <v>60</v>
      </c>
      <c r="C9" s="21">
        <v>20506971.55</v>
      </c>
      <c r="D9" s="21">
        <v>20388425.36</v>
      </c>
      <c r="E9" s="21">
        <v>19214159</v>
      </c>
      <c r="F9" s="21">
        <v>1174266.36</v>
      </c>
      <c r="G9" s="21">
        <v>118546.19</v>
      </c>
    </row>
    <row r="10" ht="18" customHeight="1" spans="1:7">
      <c r="A10" s="166" t="s">
        <v>61</v>
      </c>
      <c r="B10" s="166" t="s">
        <v>62</v>
      </c>
      <c r="C10" s="21">
        <v>19826460.55</v>
      </c>
      <c r="D10" s="21">
        <v>19725665.36</v>
      </c>
      <c r="E10" s="21">
        <v>19214159</v>
      </c>
      <c r="F10" s="21">
        <v>511506.36</v>
      </c>
      <c r="G10" s="21">
        <v>100795.19</v>
      </c>
    </row>
    <row r="11" ht="18" customHeight="1" spans="1:7">
      <c r="A11" s="166" t="s">
        <v>63</v>
      </c>
      <c r="B11" s="166" t="s">
        <v>64</v>
      </c>
      <c r="C11" s="21">
        <v>680511</v>
      </c>
      <c r="D11" s="21">
        <v>662760</v>
      </c>
      <c r="E11" s="21"/>
      <c r="F11" s="21">
        <v>662760</v>
      </c>
      <c r="G11" s="21">
        <v>17751</v>
      </c>
    </row>
    <row r="12" ht="18" customHeight="1" spans="1:7">
      <c r="A12" s="100" t="s">
        <v>65</v>
      </c>
      <c r="B12" s="100" t="s">
        <v>66</v>
      </c>
      <c r="C12" s="21">
        <v>972</v>
      </c>
      <c r="D12" s="21">
        <v>972</v>
      </c>
      <c r="E12" s="21"/>
      <c r="F12" s="21">
        <v>972</v>
      </c>
      <c r="G12" s="21"/>
    </row>
    <row r="13" ht="18" customHeight="1" spans="1:7">
      <c r="A13" s="166" t="s">
        <v>67</v>
      </c>
      <c r="B13" s="166" t="s">
        <v>68</v>
      </c>
      <c r="C13" s="21">
        <v>972</v>
      </c>
      <c r="D13" s="21">
        <v>972</v>
      </c>
      <c r="E13" s="21"/>
      <c r="F13" s="21">
        <v>972</v>
      </c>
      <c r="G13" s="21"/>
    </row>
    <row r="14" ht="18" customHeight="1" spans="1:7">
      <c r="A14" s="20" t="s">
        <v>69</v>
      </c>
      <c r="B14" s="20" t="s">
        <v>70</v>
      </c>
      <c r="C14" s="21">
        <v>3402763.76</v>
      </c>
      <c r="D14" s="21">
        <v>3397963.76</v>
      </c>
      <c r="E14" s="21">
        <v>3352963.76</v>
      </c>
      <c r="F14" s="21">
        <v>45000</v>
      </c>
      <c r="G14" s="21">
        <v>4800</v>
      </c>
    </row>
    <row r="15" ht="18" customHeight="1" spans="1:7">
      <c r="A15" s="100" t="s">
        <v>71</v>
      </c>
      <c r="B15" s="100" t="s">
        <v>72</v>
      </c>
      <c r="C15" s="21">
        <v>3379843.76</v>
      </c>
      <c r="D15" s="21">
        <v>3375043.76</v>
      </c>
      <c r="E15" s="21">
        <v>3330043.76</v>
      </c>
      <c r="F15" s="21">
        <v>45000</v>
      </c>
      <c r="G15" s="21">
        <v>4800</v>
      </c>
    </row>
    <row r="16" ht="18" customHeight="1" spans="1:7">
      <c r="A16" s="166" t="s">
        <v>73</v>
      </c>
      <c r="B16" s="166" t="s">
        <v>74</v>
      </c>
      <c r="C16" s="21">
        <v>45000</v>
      </c>
      <c r="D16" s="21">
        <v>45000</v>
      </c>
      <c r="E16" s="21"/>
      <c r="F16" s="21">
        <v>45000</v>
      </c>
      <c r="G16" s="21"/>
    </row>
    <row r="17" ht="18" customHeight="1" spans="1:7">
      <c r="A17" s="166" t="s">
        <v>75</v>
      </c>
      <c r="B17" s="166" t="s">
        <v>76</v>
      </c>
      <c r="C17" s="21">
        <v>2630833.76</v>
      </c>
      <c r="D17" s="21">
        <v>2630833.76</v>
      </c>
      <c r="E17" s="21">
        <v>2630833.76</v>
      </c>
      <c r="F17" s="21"/>
      <c r="G17" s="21"/>
    </row>
    <row r="18" ht="18" customHeight="1" spans="1:7">
      <c r="A18" s="166" t="s">
        <v>77</v>
      </c>
      <c r="B18" s="166" t="s">
        <v>78</v>
      </c>
      <c r="C18" s="21">
        <v>704010</v>
      </c>
      <c r="D18" s="21">
        <v>699210</v>
      </c>
      <c r="E18" s="21">
        <v>699210</v>
      </c>
      <c r="F18" s="21"/>
      <c r="G18" s="21">
        <v>4800</v>
      </c>
    </row>
    <row r="19" ht="18" customHeight="1" spans="1:7">
      <c r="A19" s="100" t="s">
        <v>79</v>
      </c>
      <c r="B19" s="100" t="s">
        <v>80</v>
      </c>
      <c r="C19" s="21">
        <v>22920</v>
      </c>
      <c r="D19" s="21">
        <v>22920</v>
      </c>
      <c r="E19" s="21">
        <v>22920</v>
      </c>
      <c r="F19" s="21"/>
      <c r="G19" s="21"/>
    </row>
    <row r="20" ht="18" customHeight="1" spans="1:7">
      <c r="A20" s="166" t="s">
        <v>81</v>
      </c>
      <c r="B20" s="166" t="s">
        <v>82</v>
      </c>
      <c r="C20" s="21">
        <v>22920</v>
      </c>
      <c r="D20" s="21">
        <v>22920</v>
      </c>
      <c r="E20" s="21">
        <v>22920</v>
      </c>
      <c r="F20" s="21"/>
      <c r="G20" s="21"/>
    </row>
    <row r="21" ht="18" customHeight="1" spans="1:7">
      <c r="A21" s="20" t="s">
        <v>83</v>
      </c>
      <c r="B21" s="20" t="s">
        <v>84</v>
      </c>
      <c r="C21" s="21">
        <v>2461815.32</v>
      </c>
      <c r="D21" s="21">
        <v>2461815.32</v>
      </c>
      <c r="E21" s="21">
        <v>2461815.32</v>
      </c>
      <c r="F21" s="21"/>
      <c r="G21" s="21"/>
    </row>
    <row r="22" ht="18" customHeight="1" spans="1:7">
      <c r="A22" s="100" t="s">
        <v>85</v>
      </c>
      <c r="B22" s="100" t="s">
        <v>86</v>
      </c>
      <c r="C22" s="21">
        <v>2461815.32</v>
      </c>
      <c r="D22" s="21">
        <v>2461815.32</v>
      </c>
      <c r="E22" s="21">
        <v>2461815.32</v>
      </c>
      <c r="F22" s="21"/>
      <c r="G22" s="21"/>
    </row>
    <row r="23" ht="18" customHeight="1" spans="1:7">
      <c r="A23" s="166" t="s">
        <v>87</v>
      </c>
      <c r="B23" s="166" t="s">
        <v>88</v>
      </c>
      <c r="C23" s="21">
        <v>1364820.56</v>
      </c>
      <c r="D23" s="21">
        <v>1364820.56</v>
      </c>
      <c r="E23" s="21">
        <v>1364820.56</v>
      </c>
      <c r="F23" s="21"/>
      <c r="G23" s="21"/>
    </row>
    <row r="24" ht="18" customHeight="1" spans="1:7">
      <c r="A24" s="166" t="s">
        <v>89</v>
      </c>
      <c r="B24" s="166" t="s">
        <v>90</v>
      </c>
      <c r="C24" s="21">
        <v>970617.92</v>
      </c>
      <c r="D24" s="21">
        <v>970617.92</v>
      </c>
      <c r="E24" s="21">
        <v>970617.92</v>
      </c>
      <c r="F24" s="21"/>
      <c r="G24" s="21"/>
    </row>
    <row r="25" ht="18" customHeight="1" spans="1:7">
      <c r="A25" s="166" t="s">
        <v>91</v>
      </c>
      <c r="B25" s="166" t="s">
        <v>92</v>
      </c>
      <c r="C25" s="21">
        <v>126376.84</v>
      </c>
      <c r="D25" s="21">
        <v>126376.84</v>
      </c>
      <c r="E25" s="21">
        <v>126376.84</v>
      </c>
      <c r="F25" s="21"/>
      <c r="G25" s="21"/>
    </row>
    <row r="26" ht="18" customHeight="1" spans="1:7">
      <c r="A26" s="20" t="s">
        <v>93</v>
      </c>
      <c r="B26" s="20" t="s">
        <v>94</v>
      </c>
      <c r="C26" s="21">
        <v>2151868.2</v>
      </c>
      <c r="D26" s="21">
        <v>2151868.2</v>
      </c>
      <c r="E26" s="21">
        <v>2151868.2</v>
      </c>
      <c r="F26" s="21"/>
      <c r="G26" s="21"/>
    </row>
    <row r="27" ht="18" customHeight="1" spans="1:7">
      <c r="A27" s="100" t="s">
        <v>95</v>
      </c>
      <c r="B27" s="100" t="s">
        <v>96</v>
      </c>
      <c r="C27" s="21">
        <v>2151868.2</v>
      </c>
      <c r="D27" s="21">
        <v>2151868.2</v>
      </c>
      <c r="E27" s="21">
        <v>2151868.2</v>
      </c>
      <c r="F27" s="21"/>
      <c r="G27" s="21"/>
    </row>
    <row r="28" ht="18" customHeight="1" spans="1:7">
      <c r="A28" s="166" t="s">
        <v>97</v>
      </c>
      <c r="B28" s="166" t="s">
        <v>98</v>
      </c>
      <c r="C28" s="21">
        <v>2151868.2</v>
      </c>
      <c r="D28" s="21">
        <v>2151868.2</v>
      </c>
      <c r="E28" s="21">
        <v>2151868.2</v>
      </c>
      <c r="F28" s="21"/>
      <c r="G28" s="21"/>
    </row>
    <row r="29" ht="18" customHeight="1" spans="1:7">
      <c r="A29" s="167" t="s">
        <v>99</v>
      </c>
      <c r="B29" s="168" t="s">
        <v>99</v>
      </c>
      <c r="C29" s="21">
        <v>28524390.83</v>
      </c>
      <c r="D29" s="21">
        <v>28401044.64</v>
      </c>
      <c r="E29" s="21">
        <v>27180806.28</v>
      </c>
      <c r="F29" s="21">
        <v>1220238.36</v>
      </c>
      <c r="G29" s="21">
        <v>123346.19</v>
      </c>
    </row>
  </sheetData>
  <mergeCells count="7">
    <mergeCell ref="A3:G3"/>
    <mergeCell ref="A4:E4"/>
    <mergeCell ref="A5:B5"/>
    <mergeCell ref="D5:F5"/>
    <mergeCell ref="A29:B29"/>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workbookViewId="0">
      <pane ySplit="1" topLeftCell="A2" activePane="bottomLeft" state="frozen"/>
      <selection/>
      <selection pane="bottomLeft" activeCell="E19" sqref="E19"/>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54"/>
      <c r="B2" s="154"/>
      <c r="C2" s="74"/>
      <c r="D2" s="155"/>
      <c r="F2" s="156" t="s">
        <v>120</v>
      </c>
    </row>
    <row r="3" ht="32.25" customHeight="1" spans="1:6">
      <c r="A3" s="108" t="str">
        <f>"2025"&amp;"年一般公共预算“三公”经费支出预算表"</f>
        <v>2025年一般公共预算“三公”经费支出预算表</v>
      </c>
      <c r="B3" s="157"/>
      <c r="C3" s="157"/>
      <c r="D3" s="157"/>
      <c r="E3" s="157"/>
      <c r="F3" s="157"/>
    </row>
    <row r="4" ht="18.75" customHeight="1" spans="1:6">
      <c r="A4" s="158" t="str">
        <f>"单位名称："&amp;"景洪市第五中学"</f>
        <v>单位名称：景洪市第五中学</v>
      </c>
      <c r="B4" s="157"/>
      <c r="C4" s="157"/>
      <c r="D4" s="157"/>
      <c r="E4" s="157"/>
      <c r="F4" s="40" t="s">
        <v>121</v>
      </c>
    </row>
    <row r="5" ht="19.5" customHeight="1" spans="1:6">
      <c r="A5" s="10" t="s">
        <v>122</v>
      </c>
      <c r="B5" s="27" t="s">
        <v>123</v>
      </c>
      <c r="C5" s="11" t="s">
        <v>124</v>
      </c>
      <c r="D5" s="12"/>
      <c r="E5" s="13"/>
      <c r="F5" s="27" t="s">
        <v>125</v>
      </c>
    </row>
    <row r="6" ht="19.5" customHeight="1" spans="1:6">
      <c r="A6" s="17"/>
      <c r="B6" s="29"/>
      <c r="C6" s="18" t="s">
        <v>31</v>
      </c>
      <c r="D6" s="18" t="s">
        <v>126</v>
      </c>
      <c r="E6" s="18" t="s">
        <v>127</v>
      </c>
      <c r="F6" s="29"/>
    </row>
    <row r="7" ht="18.75" customHeight="1" spans="1:6">
      <c r="A7" s="44">
        <v>1</v>
      </c>
      <c r="B7" s="44">
        <v>2</v>
      </c>
      <c r="C7" s="41">
        <v>3</v>
      </c>
      <c r="D7" s="44">
        <v>4</v>
      </c>
      <c r="E7" s="44">
        <v>5</v>
      </c>
      <c r="F7" s="44">
        <v>6</v>
      </c>
    </row>
    <row r="8" ht="24" customHeight="1" spans="1:6">
      <c r="A8" s="21">
        <v>30983</v>
      </c>
      <c r="B8" s="21"/>
      <c r="C8" s="21">
        <v>17705</v>
      </c>
      <c r="D8" s="21"/>
      <c r="E8" s="21">
        <v>17705</v>
      </c>
      <c r="F8" s="21">
        <v>13278</v>
      </c>
    </row>
    <row r="9" s="26" customFormat="1" ht="147" customHeight="1" spans="1:6">
      <c r="A9" s="159" t="s">
        <v>128</v>
      </c>
      <c r="B9" s="159"/>
      <c r="C9" s="159"/>
      <c r="D9" s="159"/>
      <c r="E9" s="159"/>
      <c r="F9" s="159"/>
    </row>
  </sheetData>
  <mergeCells count="7">
    <mergeCell ref="A3:F3"/>
    <mergeCell ref="A4:C4"/>
    <mergeCell ref="C5:E5"/>
    <mergeCell ref="A9:F9"/>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8"/>
  <sheetViews>
    <sheetView showZeros="0" workbookViewId="0">
      <pane ySplit="1" topLeftCell="A2" activePane="bottomLeft" state="frozen"/>
      <selection/>
      <selection pane="bottomLeft" activeCell="C9" sqref="C9"/>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42"/>
      <c r="D2" s="143"/>
      <c r="E2" s="143"/>
      <c r="F2" s="143"/>
      <c r="G2" s="143"/>
      <c r="H2" s="75"/>
      <c r="I2" s="75"/>
      <c r="J2" s="3"/>
      <c r="K2" s="75"/>
      <c r="L2" s="75"/>
      <c r="M2" s="75"/>
      <c r="N2" s="75"/>
      <c r="O2" s="3"/>
      <c r="P2" s="3"/>
      <c r="Q2" s="3"/>
      <c r="R2" s="75"/>
      <c r="V2" s="142"/>
      <c r="X2" s="4" t="s">
        <v>129</v>
      </c>
    </row>
    <row r="3" ht="39.75" customHeight="1" spans="1:24">
      <c r="A3" s="144" t="str">
        <f>"2025"&amp;"年部门基本支出预算表"</f>
        <v>2025年部门基本支出预算表</v>
      </c>
      <c r="B3" s="144"/>
      <c r="C3" s="144"/>
      <c r="D3" s="144"/>
      <c r="E3" s="144"/>
      <c r="F3" s="144"/>
      <c r="G3" s="144"/>
      <c r="H3" s="144"/>
      <c r="I3" s="144"/>
      <c r="J3" s="144"/>
      <c r="K3" s="144"/>
      <c r="L3" s="144"/>
      <c r="M3" s="144"/>
      <c r="N3" s="144"/>
      <c r="O3" s="144"/>
      <c r="P3" s="144"/>
      <c r="Q3" s="144"/>
      <c r="R3" s="144"/>
      <c r="S3" s="144"/>
      <c r="T3" s="144"/>
      <c r="U3" s="144"/>
      <c r="V3" s="144"/>
      <c r="W3" s="144"/>
      <c r="X3" s="144"/>
    </row>
    <row r="4" ht="18.75" customHeight="1" spans="1:24">
      <c r="A4" s="6" t="str">
        <f>"单位名称："&amp;"景洪市第五中学"</f>
        <v>单位名称：景洪市第五中学</v>
      </c>
      <c r="B4" s="6"/>
      <c r="C4" s="6"/>
      <c r="D4" s="6"/>
      <c r="E4" s="6"/>
      <c r="F4" s="6"/>
      <c r="G4" s="6"/>
      <c r="H4" s="145"/>
      <c r="I4" s="145"/>
      <c r="J4" s="7"/>
      <c r="K4" s="145"/>
      <c r="L4" s="145"/>
      <c r="M4" s="145"/>
      <c r="N4" s="145"/>
      <c r="O4" s="7"/>
      <c r="P4" s="7"/>
      <c r="Q4" s="7"/>
      <c r="R4" s="145"/>
      <c r="S4" s="39"/>
      <c r="T4" s="39"/>
      <c r="U4" s="39"/>
      <c r="V4" s="153"/>
      <c r="W4" s="39"/>
      <c r="X4" s="8" t="s">
        <v>121</v>
      </c>
    </row>
    <row r="5" ht="18" customHeight="1" spans="1:24">
      <c r="A5" s="9" t="s">
        <v>130</v>
      </c>
      <c r="B5" s="9" t="s">
        <v>131</v>
      </c>
      <c r="C5" s="9" t="s">
        <v>132</v>
      </c>
      <c r="D5" s="9" t="s">
        <v>133</v>
      </c>
      <c r="E5" s="9" t="s">
        <v>134</v>
      </c>
      <c r="F5" s="9" t="s">
        <v>135</v>
      </c>
      <c r="G5" s="9" t="s">
        <v>136</v>
      </c>
      <c r="H5" s="146" t="s">
        <v>137</v>
      </c>
      <c r="I5" s="149" t="s">
        <v>137</v>
      </c>
      <c r="J5" s="149"/>
      <c r="K5" s="149"/>
      <c r="L5" s="149"/>
      <c r="M5" s="149"/>
      <c r="N5" s="149"/>
      <c r="O5" s="149"/>
      <c r="P5" s="149"/>
      <c r="Q5" s="149"/>
      <c r="R5" s="149" t="s">
        <v>35</v>
      </c>
      <c r="S5" s="149" t="s">
        <v>51</v>
      </c>
      <c r="T5" s="149"/>
      <c r="U5" s="149"/>
      <c r="V5" s="149"/>
      <c r="W5" s="149"/>
      <c r="X5" s="150"/>
    </row>
    <row r="6" ht="18" customHeight="1" spans="1:24">
      <c r="A6" s="14"/>
      <c r="B6" s="14"/>
      <c r="C6" s="14"/>
      <c r="D6" s="14"/>
      <c r="E6" s="14"/>
      <c r="F6" s="14"/>
      <c r="G6" s="14"/>
      <c r="H6" s="109" t="s">
        <v>138</v>
      </c>
      <c r="I6" s="146" t="s">
        <v>32</v>
      </c>
      <c r="J6" s="149"/>
      <c r="K6" s="149"/>
      <c r="L6" s="149"/>
      <c r="M6" s="149"/>
      <c r="N6" s="150"/>
      <c r="O6" s="11" t="s">
        <v>139</v>
      </c>
      <c r="P6" s="12"/>
      <c r="Q6" s="13"/>
      <c r="R6" s="9" t="s">
        <v>35</v>
      </c>
      <c r="S6" s="146" t="s">
        <v>51</v>
      </c>
      <c r="T6" s="149" t="s">
        <v>38</v>
      </c>
      <c r="U6" s="149" t="s">
        <v>51</v>
      </c>
      <c r="V6" s="149" t="s">
        <v>40</v>
      </c>
      <c r="W6" s="149" t="s">
        <v>41</v>
      </c>
      <c r="X6" s="150" t="s">
        <v>42</v>
      </c>
    </row>
    <row r="7" ht="18.75" customHeight="1" spans="1:24">
      <c r="A7" s="14"/>
      <c r="B7" s="14"/>
      <c r="C7" s="14"/>
      <c r="D7" s="14"/>
      <c r="E7" s="14"/>
      <c r="F7" s="14"/>
      <c r="G7" s="14"/>
      <c r="H7" s="147"/>
      <c r="I7" s="151" t="s">
        <v>140</v>
      </c>
      <c r="J7" s="152" t="s">
        <v>141</v>
      </c>
      <c r="K7" s="9" t="s">
        <v>142</v>
      </c>
      <c r="L7" s="9" t="s">
        <v>143</v>
      </c>
      <c r="M7" s="9" t="s">
        <v>144</v>
      </c>
      <c r="N7" s="9" t="s">
        <v>145</v>
      </c>
      <c r="O7" s="9" t="s">
        <v>32</v>
      </c>
      <c r="P7" s="9" t="s">
        <v>33</v>
      </c>
      <c r="Q7" s="9" t="s">
        <v>34</v>
      </c>
      <c r="R7" s="14"/>
      <c r="S7" s="9" t="s">
        <v>31</v>
      </c>
      <c r="T7" s="9" t="s">
        <v>38</v>
      </c>
      <c r="U7" s="9" t="s">
        <v>146</v>
      </c>
      <c r="V7" s="9" t="s">
        <v>40</v>
      </c>
      <c r="W7" s="9" t="s">
        <v>41</v>
      </c>
      <c r="X7" s="9" t="s">
        <v>42</v>
      </c>
    </row>
    <row r="8" ht="37.5" customHeight="1" spans="1:24">
      <c r="A8" s="16"/>
      <c r="B8" s="16"/>
      <c r="C8" s="16"/>
      <c r="D8" s="16"/>
      <c r="E8" s="16"/>
      <c r="F8" s="16"/>
      <c r="G8" s="16"/>
      <c r="H8" s="112"/>
      <c r="I8" s="95" t="s">
        <v>31</v>
      </c>
      <c r="J8" s="95" t="s">
        <v>147</v>
      </c>
      <c r="K8" s="16" t="s">
        <v>141</v>
      </c>
      <c r="L8" s="16" t="s">
        <v>143</v>
      </c>
      <c r="M8" s="16" t="s">
        <v>144</v>
      </c>
      <c r="N8" s="16" t="s">
        <v>145</v>
      </c>
      <c r="O8" s="16" t="s">
        <v>143</v>
      </c>
      <c r="P8" s="16" t="s">
        <v>144</v>
      </c>
      <c r="Q8" s="16" t="s">
        <v>145</v>
      </c>
      <c r="R8" s="16" t="s">
        <v>35</v>
      </c>
      <c r="S8" s="16" t="s">
        <v>31</v>
      </c>
      <c r="T8" s="16" t="s">
        <v>38</v>
      </c>
      <c r="U8" s="16" t="s">
        <v>146</v>
      </c>
      <c r="V8" s="16" t="s">
        <v>40</v>
      </c>
      <c r="W8" s="16" t="s">
        <v>41</v>
      </c>
      <c r="X8" s="16" t="s">
        <v>42</v>
      </c>
    </row>
    <row r="9" ht="19.5" customHeight="1" spans="1:24">
      <c r="A9" s="148">
        <v>1</v>
      </c>
      <c r="B9" s="148">
        <v>2</v>
      </c>
      <c r="C9" s="148">
        <v>3</v>
      </c>
      <c r="D9" s="148">
        <v>4</v>
      </c>
      <c r="E9" s="148">
        <v>5</v>
      </c>
      <c r="F9" s="148">
        <v>6</v>
      </c>
      <c r="G9" s="148">
        <v>7</v>
      </c>
      <c r="H9" s="148">
        <v>8</v>
      </c>
      <c r="I9" s="148">
        <v>9</v>
      </c>
      <c r="J9" s="148">
        <v>10</v>
      </c>
      <c r="K9" s="148">
        <v>11</v>
      </c>
      <c r="L9" s="148">
        <v>12</v>
      </c>
      <c r="M9" s="148">
        <v>13</v>
      </c>
      <c r="N9" s="148">
        <v>14</v>
      </c>
      <c r="O9" s="148">
        <v>15</v>
      </c>
      <c r="P9" s="148">
        <v>16</v>
      </c>
      <c r="Q9" s="148">
        <v>17</v>
      </c>
      <c r="R9" s="148">
        <v>18</v>
      </c>
      <c r="S9" s="148">
        <v>19</v>
      </c>
      <c r="T9" s="148">
        <v>20</v>
      </c>
      <c r="U9" s="148">
        <v>21</v>
      </c>
      <c r="V9" s="148">
        <v>22</v>
      </c>
      <c r="W9" s="148">
        <v>23</v>
      </c>
      <c r="X9" s="148">
        <v>24</v>
      </c>
    </row>
    <row r="10" ht="21" customHeight="1" spans="1:24">
      <c r="A10" s="20" t="s">
        <v>44</v>
      </c>
      <c r="B10" s="20" t="s">
        <v>148</v>
      </c>
      <c r="C10" s="20" t="s">
        <v>149</v>
      </c>
      <c r="D10" s="20" t="s">
        <v>61</v>
      </c>
      <c r="E10" s="20" t="s">
        <v>62</v>
      </c>
      <c r="F10" s="20" t="s">
        <v>150</v>
      </c>
      <c r="G10" s="20" t="s">
        <v>151</v>
      </c>
      <c r="H10" s="21">
        <v>6491796</v>
      </c>
      <c r="I10" s="21">
        <v>6491796</v>
      </c>
      <c r="J10" s="21"/>
      <c r="K10" s="21"/>
      <c r="L10" s="21"/>
      <c r="M10" s="21">
        <v>6491796</v>
      </c>
      <c r="N10" s="21"/>
      <c r="O10" s="21"/>
      <c r="P10" s="21"/>
      <c r="Q10" s="21"/>
      <c r="R10" s="21"/>
      <c r="S10" s="21"/>
      <c r="T10" s="21"/>
      <c r="U10" s="21"/>
      <c r="V10" s="21"/>
      <c r="W10" s="21"/>
      <c r="X10" s="21"/>
    </row>
    <row r="11" ht="21" customHeight="1" spans="1:24">
      <c r="A11" s="20" t="s">
        <v>44</v>
      </c>
      <c r="B11" s="20" t="s">
        <v>148</v>
      </c>
      <c r="C11" s="20" t="s">
        <v>149</v>
      </c>
      <c r="D11" s="20" t="s">
        <v>61</v>
      </c>
      <c r="E11" s="20" t="s">
        <v>62</v>
      </c>
      <c r="F11" s="20" t="s">
        <v>152</v>
      </c>
      <c r="G11" s="20" t="s">
        <v>153</v>
      </c>
      <c r="H11" s="21">
        <v>738180</v>
      </c>
      <c r="I11" s="21">
        <v>738180</v>
      </c>
      <c r="J11" s="21"/>
      <c r="K11" s="21"/>
      <c r="L11" s="21"/>
      <c r="M11" s="21">
        <v>738180</v>
      </c>
      <c r="N11" s="21"/>
      <c r="O11" s="21"/>
      <c r="P11" s="21"/>
      <c r="Q11" s="21"/>
      <c r="R11" s="21"/>
      <c r="S11" s="21"/>
      <c r="T11" s="21"/>
      <c r="U11" s="21"/>
      <c r="V11" s="21"/>
      <c r="W11" s="21"/>
      <c r="X11" s="21"/>
    </row>
    <row r="12" ht="21" customHeight="1" spans="1:24">
      <c r="A12" s="20" t="s">
        <v>44</v>
      </c>
      <c r="B12" s="20" t="s">
        <v>148</v>
      </c>
      <c r="C12" s="20" t="s">
        <v>149</v>
      </c>
      <c r="D12" s="20" t="s">
        <v>61</v>
      </c>
      <c r="E12" s="20" t="s">
        <v>62</v>
      </c>
      <c r="F12" s="20" t="s">
        <v>154</v>
      </c>
      <c r="G12" s="20" t="s">
        <v>155</v>
      </c>
      <c r="H12" s="21">
        <v>540983</v>
      </c>
      <c r="I12" s="21">
        <v>540983</v>
      </c>
      <c r="J12" s="21"/>
      <c r="K12" s="21"/>
      <c r="L12" s="21"/>
      <c r="M12" s="21">
        <v>540983</v>
      </c>
      <c r="N12" s="21"/>
      <c r="O12" s="21"/>
      <c r="P12" s="21"/>
      <c r="Q12" s="21"/>
      <c r="R12" s="21"/>
      <c r="S12" s="21"/>
      <c r="T12" s="21"/>
      <c r="U12" s="21"/>
      <c r="V12" s="21"/>
      <c r="W12" s="21"/>
      <c r="X12" s="21"/>
    </row>
    <row r="13" ht="21" customHeight="1" spans="1:24">
      <c r="A13" s="20" t="s">
        <v>44</v>
      </c>
      <c r="B13" s="20" t="s">
        <v>148</v>
      </c>
      <c r="C13" s="20" t="s">
        <v>149</v>
      </c>
      <c r="D13" s="20" t="s">
        <v>61</v>
      </c>
      <c r="E13" s="20" t="s">
        <v>62</v>
      </c>
      <c r="F13" s="20" t="s">
        <v>154</v>
      </c>
      <c r="G13" s="20" t="s">
        <v>155</v>
      </c>
      <c r="H13" s="21">
        <v>5668152</v>
      </c>
      <c r="I13" s="21">
        <v>5668152</v>
      </c>
      <c r="J13" s="21"/>
      <c r="K13" s="21"/>
      <c r="L13" s="21"/>
      <c r="M13" s="21">
        <v>5668152</v>
      </c>
      <c r="N13" s="21"/>
      <c r="O13" s="21"/>
      <c r="P13" s="21"/>
      <c r="Q13" s="21"/>
      <c r="R13" s="21"/>
      <c r="S13" s="21"/>
      <c r="T13" s="21"/>
      <c r="U13" s="21"/>
      <c r="V13" s="21"/>
      <c r="W13" s="21"/>
      <c r="X13" s="21"/>
    </row>
    <row r="14" ht="21" customHeight="1" spans="1:24">
      <c r="A14" s="20" t="s">
        <v>44</v>
      </c>
      <c r="B14" s="20" t="s">
        <v>148</v>
      </c>
      <c r="C14" s="20" t="s">
        <v>149</v>
      </c>
      <c r="D14" s="20" t="s">
        <v>61</v>
      </c>
      <c r="E14" s="20" t="s">
        <v>62</v>
      </c>
      <c r="F14" s="20" t="s">
        <v>154</v>
      </c>
      <c r="G14" s="20" t="s">
        <v>155</v>
      </c>
      <c r="H14" s="21">
        <v>1894380</v>
      </c>
      <c r="I14" s="21">
        <v>1894380</v>
      </c>
      <c r="J14" s="21"/>
      <c r="K14" s="21"/>
      <c r="L14" s="21"/>
      <c r="M14" s="21">
        <v>1894380</v>
      </c>
      <c r="N14" s="21"/>
      <c r="O14" s="21"/>
      <c r="P14" s="21"/>
      <c r="Q14" s="21"/>
      <c r="R14" s="21"/>
      <c r="S14" s="21"/>
      <c r="T14" s="21"/>
      <c r="U14" s="21"/>
      <c r="V14" s="21"/>
      <c r="W14" s="21"/>
      <c r="X14" s="21"/>
    </row>
    <row r="15" ht="21" customHeight="1" spans="1:24">
      <c r="A15" s="20" t="s">
        <v>44</v>
      </c>
      <c r="B15" s="20" t="s">
        <v>156</v>
      </c>
      <c r="C15" s="20" t="s">
        <v>157</v>
      </c>
      <c r="D15" s="20" t="s">
        <v>75</v>
      </c>
      <c r="E15" s="20" t="s">
        <v>76</v>
      </c>
      <c r="F15" s="20" t="s">
        <v>158</v>
      </c>
      <c r="G15" s="20" t="s">
        <v>159</v>
      </c>
      <c r="H15" s="21">
        <v>2630833.76</v>
      </c>
      <c r="I15" s="21">
        <v>2630833.76</v>
      </c>
      <c r="J15" s="21"/>
      <c r="K15" s="21"/>
      <c r="L15" s="21"/>
      <c r="M15" s="21">
        <v>2630833.76</v>
      </c>
      <c r="N15" s="21"/>
      <c r="O15" s="21"/>
      <c r="P15" s="21"/>
      <c r="Q15" s="21"/>
      <c r="R15" s="21"/>
      <c r="S15" s="21"/>
      <c r="T15" s="21"/>
      <c r="U15" s="21"/>
      <c r="V15" s="21"/>
      <c r="W15" s="21"/>
      <c r="X15" s="21"/>
    </row>
    <row r="16" ht="21" customHeight="1" spans="1:24">
      <c r="A16" s="20" t="s">
        <v>44</v>
      </c>
      <c r="B16" s="20" t="s">
        <v>156</v>
      </c>
      <c r="C16" s="20" t="s">
        <v>157</v>
      </c>
      <c r="D16" s="20" t="s">
        <v>87</v>
      </c>
      <c r="E16" s="20" t="s">
        <v>88</v>
      </c>
      <c r="F16" s="20" t="s">
        <v>160</v>
      </c>
      <c r="G16" s="20" t="s">
        <v>161</v>
      </c>
      <c r="H16" s="21">
        <v>1364820.56</v>
      </c>
      <c r="I16" s="21">
        <v>1364820.56</v>
      </c>
      <c r="J16" s="21"/>
      <c r="K16" s="21"/>
      <c r="L16" s="21"/>
      <c r="M16" s="21">
        <v>1364820.56</v>
      </c>
      <c r="N16" s="21"/>
      <c r="O16" s="21"/>
      <c r="P16" s="21"/>
      <c r="Q16" s="21"/>
      <c r="R16" s="21"/>
      <c r="S16" s="21"/>
      <c r="T16" s="21"/>
      <c r="U16" s="21"/>
      <c r="V16" s="21"/>
      <c r="W16" s="21"/>
      <c r="X16" s="21"/>
    </row>
    <row r="17" ht="21" customHeight="1" spans="1:24">
      <c r="A17" s="20" t="s">
        <v>44</v>
      </c>
      <c r="B17" s="20" t="s">
        <v>156</v>
      </c>
      <c r="C17" s="20" t="s">
        <v>157</v>
      </c>
      <c r="D17" s="20" t="s">
        <v>89</v>
      </c>
      <c r="E17" s="20" t="s">
        <v>90</v>
      </c>
      <c r="F17" s="20" t="s">
        <v>162</v>
      </c>
      <c r="G17" s="20" t="s">
        <v>163</v>
      </c>
      <c r="H17" s="21">
        <v>942045.83</v>
      </c>
      <c r="I17" s="21">
        <v>942045.83</v>
      </c>
      <c r="J17" s="21"/>
      <c r="K17" s="21"/>
      <c r="L17" s="21"/>
      <c r="M17" s="21">
        <v>942045.83</v>
      </c>
      <c r="N17" s="21"/>
      <c r="O17" s="21"/>
      <c r="P17" s="21"/>
      <c r="Q17" s="21"/>
      <c r="R17" s="21"/>
      <c r="S17" s="21"/>
      <c r="T17" s="21"/>
      <c r="U17" s="21"/>
      <c r="V17" s="21"/>
      <c r="W17" s="21"/>
      <c r="X17" s="21"/>
    </row>
    <row r="18" ht="21" customHeight="1" spans="1:24">
      <c r="A18" s="20" t="s">
        <v>44</v>
      </c>
      <c r="B18" s="20" t="s">
        <v>156</v>
      </c>
      <c r="C18" s="20" t="s">
        <v>157</v>
      </c>
      <c r="D18" s="20" t="s">
        <v>91</v>
      </c>
      <c r="E18" s="20" t="s">
        <v>92</v>
      </c>
      <c r="F18" s="20" t="s">
        <v>164</v>
      </c>
      <c r="G18" s="20" t="s">
        <v>165</v>
      </c>
      <c r="H18" s="21">
        <v>58422</v>
      </c>
      <c r="I18" s="21">
        <v>58422</v>
      </c>
      <c r="J18" s="21"/>
      <c r="K18" s="21"/>
      <c r="L18" s="21"/>
      <c r="M18" s="21">
        <v>58422</v>
      </c>
      <c r="N18" s="21"/>
      <c r="O18" s="21"/>
      <c r="P18" s="21"/>
      <c r="Q18" s="21"/>
      <c r="R18" s="21"/>
      <c r="S18" s="21"/>
      <c r="T18" s="21"/>
      <c r="U18" s="21"/>
      <c r="V18" s="21"/>
      <c r="W18" s="21"/>
      <c r="X18" s="21"/>
    </row>
    <row r="19" ht="21" customHeight="1" spans="1:24">
      <c r="A19" s="20" t="s">
        <v>44</v>
      </c>
      <c r="B19" s="20" t="s">
        <v>156</v>
      </c>
      <c r="C19" s="20" t="s">
        <v>157</v>
      </c>
      <c r="D19" s="20" t="s">
        <v>91</v>
      </c>
      <c r="E19" s="20" t="s">
        <v>92</v>
      </c>
      <c r="F19" s="20" t="s">
        <v>164</v>
      </c>
      <c r="G19" s="20" t="s">
        <v>165</v>
      </c>
      <c r="H19" s="21">
        <v>65770.84</v>
      </c>
      <c r="I19" s="21">
        <v>65770.84</v>
      </c>
      <c r="J19" s="21"/>
      <c r="K19" s="21"/>
      <c r="L19" s="21"/>
      <c r="M19" s="21">
        <v>65770.84</v>
      </c>
      <c r="N19" s="21"/>
      <c r="O19" s="21"/>
      <c r="P19" s="21"/>
      <c r="Q19" s="21"/>
      <c r="R19" s="21"/>
      <c r="S19" s="21"/>
      <c r="T19" s="21"/>
      <c r="U19" s="21"/>
      <c r="V19" s="21"/>
      <c r="W19" s="21"/>
      <c r="X19" s="21"/>
    </row>
    <row r="20" ht="21" customHeight="1" spans="1:24">
      <c r="A20" s="20" t="s">
        <v>44</v>
      </c>
      <c r="B20" s="20" t="s">
        <v>166</v>
      </c>
      <c r="C20" s="20" t="s">
        <v>98</v>
      </c>
      <c r="D20" s="20" t="s">
        <v>97</v>
      </c>
      <c r="E20" s="20" t="s">
        <v>98</v>
      </c>
      <c r="F20" s="20" t="s">
        <v>167</v>
      </c>
      <c r="G20" s="20" t="s">
        <v>98</v>
      </c>
      <c r="H20" s="21">
        <v>2151868.2</v>
      </c>
      <c r="I20" s="21">
        <v>2151868.2</v>
      </c>
      <c r="J20" s="21"/>
      <c r="K20" s="21"/>
      <c r="L20" s="21"/>
      <c r="M20" s="21">
        <v>2151868.2</v>
      </c>
      <c r="N20" s="21"/>
      <c r="O20" s="21"/>
      <c r="P20" s="21"/>
      <c r="Q20" s="21"/>
      <c r="R20" s="21"/>
      <c r="S20" s="21"/>
      <c r="T20" s="21"/>
      <c r="U20" s="21"/>
      <c r="V20" s="21"/>
      <c r="W20" s="21"/>
      <c r="X20" s="21"/>
    </row>
    <row r="21" ht="21" customHeight="1" spans="1:24">
      <c r="A21" s="20" t="s">
        <v>44</v>
      </c>
      <c r="B21" s="20" t="s">
        <v>168</v>
      </c>
      <c r="C21" s="20" t="s">
        <v>169</v>
      </c>
      <c r="D21" s="20" t="s">
        <v>61</v>
      </c>
      <c r="E21" s="20" t="s">
        <v>62</v>
      </c>
      <c r="F21" s="20" t="s">
        <v>170</v>
      </c>
      <c r="G21" s="20" t="s">
        <v>169</v>
      </c>
      <c r="H21" s="21">
        <v>344489.04</v>
      </c>
      <c r="I21" s="21">
        <v>344489.04</v>
      </c>
      <c r="J21" s="21"/>
      <c r="K21" s="21"/>
      <c r="L21" s="21"/>
      <c r="M21" s="21">
        <v>344489.04</v>
      </c>
      <c r="N21" s="21"/>
      <c r="O21" s="21"/>
      <c r="P21" s="21"/>
      <c r="Q21" s="21"/>
      <c r="R21" s="21"/>
      <c r="S21" s="21"/>
      <c r="T21" s="21"/>
      <c r="U21" s="21"/>
      <c r="V21" s="21"/>
      <c r="W21" s="21"/>
      <c r="X21" s="21"/>
    </row>
    <row r="22" ht="21" customHeight="1" spans="1:24">
      <c r="A22" s="20" t="s">
        <v>44</v>
      </c>
      <c r="B22" s="20" t="s">
        <v>171</v>
      </c>
      <c r="C22" s="20" t="s">
        <v>172</v>
      </c>
      <c r="D22" s="20" t="s">
        <v>61</v>
      </c>
      <c r="E22" s="20" t="s">
        <v>62</v>
      </c>
      <c r="F22" s="20" t="s">
        <v>173</v>
      </c>
      <c r="G22" s="20" t="s">
        <v>172</v>
      </c>
      <c r="H22" s="21">
        <v>3336</v>
      </c>
      <c r="I22" s="21">
        <v>3336</v>
      </c>
      <c r="J22" s="21"/>
      <c r="K22" s="21"/>
      <c r="L22" s="21"/>
      <c r="M22" s="21">
        <v>3336</v>
      </c>
      <c r="N22" s="21"/>
      <c r="O22" s="21"/>
      <c r="P22" s="21"/>
      <c r="Q22" s="21"/>
      <c r="R22" s="21"/>
      <c r="S22" s="21"/>
      <c r="T22" s="21"/>
      <c r="U22" s="21"/>
      <c r="V22" s="21"/>
      <c r="W22" s="21"/>
      <c r="X22" s="21"/>
    </row>
    <row r="23" ht="21" customHeight="1" spans="1:24">
      <c r="A23" s="20" t="s">
        <v>44</v>
      </c>
      <c r="B23" s="20" t="s">
        <v>174</v>
      </c>
      <c r="C23" s="20" t="s">
        <v>175</v>
      </c>
      <c r="D23" s="20" t="s">
        <v>73</v>
      </c>
      <c r="E23" s="20" t="s">
        <v>74</v>
      </c>
      <c r="F23" s="20" t="s">
        <v>176</v>
      </c>
      <c r="G23" s="20" t="s">
        <v>177</v>
      </c>
      <c r="H23" s="21">
        <v>45000</v>
      </c>
      <c r="I23" s="21">
        <v>45000</v>
      </c>
      <c r="J23" s="21"/>
      <c r="K23" s="21"/>
      <c r="L23" s="21"/>
      <c r="M23" s="21">
        <v>45000</v>
      </c>
      <c r="N23" s="21"/>
      <c r="O23" s="21"/>
      <c r="P23" s="21"/>
      <c r="Q23" s="21"/>
      <c r="R23" s="21"/>
      <c r="S23" s="21"/>
      <c r="T23" s="21"/>
      <c r="U23" s="21"/>
      <c r="V23" s="21"/>
      <c r="W23" s="21"/>
      <c r="X23" s="21"/>
    </row>
    <row r="24" ht="21" customHeight="1" spans="1:24">
      <c r="A24" s="20" t="s">
        <v>44</v>
      </c>
      <c r="B24" s="20" t="s">
        <v>178</v>
      </c>
      <c r="C24" s="20" t="s">
        <v>179</v>
      </c>
      <c r="D24" s="20" t="s">
        <v>61</v>
      </c>
      <c r="E24" s="20" t="s">
        <v>62</v>
      </c>
      <c r="F24" s="20" t="s">
        <v>152</v>
      </c>
      <c r="G24" s="20" t="s">
        <v>153</v>
      </c>
      <c r="H24" s="21">
        <v>166800</v>
      </c>
      <c r="I24" s="21">
        <v>166800</v>
      </c>
      <c r="J24" s="21"/>
      <c r="K24" s="21"/>
      <c r="L24" s="21"/>
      <c r="M24" s="21">
        <v>166800</v>
      </c>
      <c r="N24" s="21"/>
      <c r="O24" s="21"/>
      <c r="P24" s="21"/>
      <c r="Q24" s="21"/>
      <c r="R24" s="21"/>
      <c r="S24" s="21"/>
      <c r="T24" s="21"/>
      <c r="U24" s="21"/>
      <c r="V24" s="21"/>
      <c r="W24" s="21"/>
      <c r="X24" s="21"/>
    </row>
    <row r="25" ht="21" customHeight="1" spans="1:24">
      <c r="A25" s="20" t="s">
        <v>44</v>
      </c>
      <c r="B25" s="20" t="s">
        <v>180</v>
      </c>
      <c r="C25" s="20" t="s">
        <v>181</v>
      </c>
      <c r="D25" s="20" t="s">
        <v>61</v>
      </c>
      <c r="E25" s="20" t="s">
        <v>62</v>
      </c>
      <c r="F25" s="20" t="s">
        <v>154</v>
      </c>
      <c r="G25" s="20" t="s">
        <v>155</v>
      </c>
      <c r="H25" s="21">
        <v>2431944</v>
      </c>
      <c r="I25" s="21">
        <v>2431944</v>
      </c>
      <c r="J25" s="21"/>
      <c r="K25" s="21"/>
      <c r="L25" s="21"/>
      <c r="M25" s="21">
        <v>2431944</v>
      </c>
      <c r="N25" s="21"/>
      <c r="O25" s="21"/>
      <c r="P25" s="21"/>
      <c r="Q25" s="21"/>
      <c r="R25" s="21"/>
      <c r="S25" s="21"/>
      <c r="T25" s="21"/>
      <c r="U25" s="21"/>
      <c r="V25" s="21"/>
      <c r="W25" s="21"/>
      <c r="X25" s="21"/>
    </row>
    <row r="26" ht="21" customHeight="1" spans="1:24">
      <c r="A26" s="20" t="s">
        <v>44</v>
      </c>
      <c r="B26" s="20" t="s">
        <v>182</v>
      </c>
      <c r="C26" s="20" t="s">
        <v>183</v>
      </c>
      <c r="D26" s="20" t="s">
        <v>63</v>
      </c>
      <c r="E26" s="20" t="s">
        <v>64</v>
      </c>
      <c r="F26" s="20" t="s">
        <v>184</v>
      </c>
      <c r="G26" s="20" t="s">
        <v>185</v>
      </c>
      <c r="H26" s="21">
        <v>20000</v>
      </c>
      <c r="I26" s="21">
        <v>20000</v>
      </c>
      <c r="J26" s="21"/>
      <c r="K26" s="21"/>
      <c r="L26" s="21"/>
      <c r="M26" s="21">
        <v>20000</v>
      </c>
      <c r="N26" s="21"/>
      <c r="O26" s="21"/>
      <c r="P26" s="21"/>
      <c r="Q26" s="21"/>
      <c r="R26" s="21"/>
      <c r="S26" s="21"/>
      <c r="T26" s="21"/>
      <c r="U26" s="21"/>
      <c r="V26" s="21"/>
      <c r="W26" s="21"/>
      <c r="X26" s="21"/>
    </row>
    <row r="27" ht="21" customHeight="1" spans="1:24">
      <c r="A27" s="20" t="s">
        <v>44</v>
      </c>
      <c r="B27" s="20" t="s">
        <v>182</v>
      </c>
      <c r="C27" s="20" t="s">
        <v>183</v>
      </c>
      <c r="D27" s="20" t="s">
        <v>63</v>
      </c>
      <c r="E27" s="20" t="s">
        <v>64</v>
      </c>
      <c r="F27" s="20" t="s">
        <v>186</v>
      </c>
      <c r="G27" s="20" t="s">
        <v>187</v>
      </c>
      <c r="H27" s="21">
        <v>50000</v>
      </c>
      <c r="I27" s="21">
        <v>50000</v>
      </c>
      <c r="J27" s="21"/>
      <c r="K27" s="21"/>
      <c r="L27" s="21"/>
      <c r="M27" s="21">
        <v>50000</v>
      </c>
      <c r="N27" s="21"/>
      <c r="O27" s="21"/>
      <c r="P27" s="21"/>
      <c r="Q27" s="21"/>
      <c r="R27" s="21"/>
      <c r="S27" s="21"/>
      <c r="T27" s="21"/>
      <c r="U27" s="21"/>
      <c r="V27" s="21"/>
      <c r="W27" s="21"/>
      <c r="X27" s="21"/>
    </row>
    <row r="28" ht="21" customHeight="1" spans="1:24">
      <c r="A28" s="20" t="s">
        <v>44</v>
      </c>
      <c r="B28" s="20" t="s">
        <v>182</v>
      </c>
      <c r="C28" s="20" t="s">
        <v>183</v>
      </c>
      <c r="D28" s="20" t="s">
        <v>63</v>
      </c>
      <c r="E28" s="20" t="s">
        <v>64</v>
      </c>
      <c r="F28" s="20" t="s">
        <v>188</v>
      </c>
      <c r="G28" s="20" t="s">
        <v>189</v>
      </c>
      <c r="H28" s="21">
        <v>300</v>
      </c>
      <c r="I28" s="21">
        <v>300</v>
      </c>
      <c r="J28" s="21"/>
      <c r="K28" s="21"/>
      <c r="L28" s="21"/>
      <c r="M28" s="21">
        <v>300</v>
      </c>
      <c r="N28" s="21"/>
      <c r="O28" s="21"/>
      <c r="P28" s="21"/>
      <c r="Q28" s="21"/>
      <c r="R28" s="21"/>
      <c r="S28" s="21"/>
      <c r="T28" s="21"/>
      <c r="U28" s="21"/>
      <c r="V28" s="21"/>
      <c r="W28" s="21"/>
      <c r="X28" s="21"/>
    </row>
    <row r="29" ht="21" customHeight="1" spans="1:24">
      <c r="A29" s="20" t="s">
        <v>44</v>
      </c>
      <c r="B29" s="20" t="s">
        <v>182</v>
      </c>
      <c r="C29" s="20" t="s">
        <v>183</v>
      </c>
      <c r="D29" s="20" t="s">
        <v>63</v>
      </c>
      <c r="E29" s="20" t="s">
        <v>64</v>
      </c>
      <c r="F29" s="20" t="s">
        <v>190</v>
      </c>
      <c r="G29" s="20" t="s">
        <v>191</v>
      </c>
      <c r="H29" s="21">
        <v>30000</v>
      </c>
      <c r="I29" s="21">
        <v>30000</v>
      </c>
      <c r="J29" s="21"/>
      <c r="K29" s="21"/>
      <c r="L29" s="21"/>
      <c r="M29" s="21">
        <v>30000</v>
      </c>
      <c r="N29" s="21"/>
      <c r="O29" s="21"/>
      <c r="P29" s="21"/>
      <c r="Q29" s="21"/>
      <c r="R29" s="21"/>
      <c r="S29" s="21"/>
      <c r="T29" s="21"/>
      <c r="U29" s="21"/>
      <c r="V29" s="21"/>
      <c r="W29" s="21"/>
      <c r="X29" s="21"/>
    </row>
    <row r="30" ht="21" customHeight="1" spans="1:24">
      <c r="A30" s="20" t="s">
        <v>44</v>
      </c>
      <c r="B30" s="20" t="s">
        <v>182</v>
      </c>
      <c r="C30" s="20" t="s">
        <v>183</v>
      </c>
      <c r="D30" s="20" t="s">
        <v>63</v>
      </c>
      <c r="E30" s="20" t="s">
        <v>64</v>
      </c>
      <c r="F30" s="20" t="s">
        <v>192</v>
      </c>
      <c r="G30" s="20" t="s">
        <v>193</v>
      </c>
      <c r="H30" s="21">
        <v>20000</v>
      </c>
      <c r="I30" s="21">
        <v>20000</v>
      </c>
      <c r="J30" s="21"/>
      <c r="K30" s="21"/>
      <c r="L30" s="21"/>
      <c r="M30" s="21">
        <v>20000</v>
      </c>
      <c r="N30" s="21"/>
      <c r="O30" s="21"/>
      <c r="P30" s="21"/>
      <c r="Q30" s="21"/>
      <c r="R30" s="21"/>
      <c r="S30" s="21"/>
      <c r="T30" s="21"/>
      <c r="U30" s="21"/>
      <c r="V30" s="21"/>
      <c r="W30" s="21"/>
      <c r="X30" s="21"/>
    </row>
    <row r="31" ht="21" customHeight="1" spans="1:24">
      <c r="A31" s="20" t="s">
        <v>44</v>
      </c>
      <c r="B31" s="20" t="s">
        <v>182</v>
      </c>
      <c r="C31" s="20" t="s">
        <v>183</v>
      </c>
      <c r="D31" s="20" t="s">
        <v>63</v>
      </c>
      <c r="E31" s="20" t="s">
        <v>64</v>
      </c>
      <c r="F31" s="20" t="s">
        <v>194</v>
      </c>
      <c r="G31" s="20" t="s">
        <v>195</v>
      </c>
      <c r="H31" s="21">
        <v>20000</v>
      </c>
      <c r="I31" s="21">
        <v>20000</v>
      </c>
      <c r="J31" s="21"/>
      <c r="K31" s="21"/>
      <c r="L31" s="21"/>
      <c r="M31" s="21">
        <v>20000</v>
      </c>
      <c r="N31" s="21"/>
      <c r="O31" s="21"/>
      <c r="P31" s="21"/>
      <c r="Q31" s="21"/>
      <c r="R31" s="21"/>
      <c r="S31" s="21"/>
      <c r="T31" s="21"/>
      <c r="U31" s="21"/>
      <c r="V31" s="21"/>
      <c r="W31" s="21"/>
      <c r="X31" s="21"/>
    </row>
    <row r="32" ht="21" customHeight="1" spans="1:24">
      <c r="A32" s="20" t="s">
        <v>44</v>
      </c>
      <c r="B32" s="20" t="s">
        <v>182</v>
      </c>
      <c r="C32" s="20" t="s">
        <v>183</v>
      </c>
      <c r="D32" s="20" t="s">
        <v>63</v>
      </c>
      <c r="E32" s="20" t="s">
        <v>64</v>
      </c>
      <c r="F32" s="20" t="s">
        <v>196</v>
      </c>
      <c r="G32" s="20" t="s">
        <v>197</v>
      </c>
      <c r="H32" s="21">
        <v>200000</v>
      </c>
      <c r="I32" s="21">
        <v>200000</v>
      </c>
      <c r="J32" s="21"/>
      <c r="K32" s="21"/>
      <c r="L32" s="21"/>
      <c r="M32" s="21">
        <v>200000</v>
      </c>
      <c r="N32" s="21"/>
      <c r="O32" s="21"/>
      <c r="P32" s="21"/>
      <c r="Q32" s="21"/>
      <c r="R32" s="21"/>
      <c r="S32" s="21"/>
      <c r="T32" s="21"/>
      <c r="U32" s="21"/>
      <c r="V32" s="21"/>
      <c r="W32" s="21"/>
      <c r="X32" s="21"/>
    </row>
    <row r="33" ht="21" customHeight="1" spans="1:24">
      <c r="A33" s="20" t="s">
        <v>44</v>
      </c>
      <c r="B33" s="20" t="s">
        <v>182</v>
      </c>
      <c r="C33" s="20" t="s">
        <v>183</v>
      </c>
      <c r="D33" s="20" t="s">
        <v>63</v>
      </c>
      <c r="E33" s="20" t="s">
        <v>64</v>
      </c>
      <c r="F33" s="20" t="s">
        <v>198</v>
      </c>
      <c r="G33" s="20" t="s">
        <v>199</v>
      </c>
      <c r="H33" s="21">
        <v>62460</v>
      </c>
      <c r="I33" s="21">
        <v>62460</v>
      </c>
      <c r="J33" s="21"/>
      <c r="K33" s="21"/>
      <c r="L33" s="21"/>
      <c r="M33" s="21">
        <v>62460</v>
      </c>
      <c r="N33" s="21"/>
      <c r="O33" s="21"/>
      <c r="P33" s="21"/>
      <c r="Q33" s="21"/>
      <c r="R33" s="21"/>
      <c r="S33" s="21"/>
      <c r="T33" s="21"/>
      <c r="U33" s="21"/>
      <c r="V33" s="21"/>
      <c r="W33" s="21"/>
      <c r="X33" s="21"/>
    </row>
    <row r="34" ht="21" customHeight="1" spans="1:24">
      <c r="A34" s="20" t="s">
        <v>44</v>
      </c>
      <c r="B34" s="20" t="s">
        <v>182</v>
      </c>
      <c r="C34" s="20" t="s">
        <v>183</v>
      </c>
      <c r="D34" s="20" t="s">
        <v>63</v>
      </c>
      <c r="E34" s="20" t="s">
        <v>64</v>
      </c>
      <c r="F34" s="20" t="s">
        <v>200</v>
      </c>
      <c r="G34" s="20" t="s">
        <v>201</v>
      </c>
      <c r="H34" s="21">
        <v>50000</v>
      </c>
      <c r="I34" s="21">
        <v>50000</v>
      </c>
      <c r="J34" s="21"/>
      <c r="K34" s="21"/>
      <c r="L34" s="21"/>
      <c r="M34" s="21">
        <v>50000</v>
      </c>
      <c r="N34" s="21"/>
      <c r="O34" s="21"/>
      <c r="P34" s="21"/>
      <c r="Q34" s="21"/>
      <c r="R34" s="21"/>
      <c r="S34" s="21"/>
      <c r="T34" s="21"/>
      <c r="U34" s="21"/>
      <c r="V34" s="21"/>
      <c r="W34" s="21"/>
      <c r="X34" s="21"/>
    </row>
    <row r="35" ht="21" customHeight="1" spans="1:24">
      <c r="A35" s="20" t="s">
        <v>44</v>
      </c>
      <c r="B35" s="20" t="s">
        <v>182</v>
      </c>
      <c r="C35" s="20" t="s">
        <v>183</v>
      </c>
      <c r="D35" s="20" t="s">
        <v>63</v>
      </c>
      <c r="E35" s="20" t="s">
        <v>64</v>
      </c>
      <c r="F35" s="20" t="s">
        <v>202</v>
      </c>
      <c r="G35" s="20" t="s">
        <v>203</v>
      </c>
      <c r="H35" s="21">
        <v>20000</v>
      </c>
      <c r="I35" s="21">
        <v>20000</v>
      </c>
      <c r="J35" s="21"/>
      <c r="K35" s="21"/>
      <c r="L35" s="21"/>
      <c r="M35" s="21">
        <v>20000</v>
      </c>
      <c r="N35" s="21"/>
      <c r="O35" s="21"/>
      <c r="P35" s="21"/>
      <c r="Q35" s="21"/>
      <c r="R35" s="21"/>
      <c r="S35" s="21"/>
      <c r="T35" s="21"/>
      <c r="U35" s="21"/>
      <c r="V35" s="21"/>
      <c r="W35" s="21"/>
      <c r="X35" s="21"/>
    </row>
    <row r="36" ht="21" customHeight="1" spans="1:24">
      <c r="A36" s="20" t="s">
        <v>44</v>
      </c>
      <c r="B36" s="20" t="s">
        <v>182</v>
      </c>
      <c r="C36" s="20" t="s">
        <v>183</v>
      </c>
      <c r="D36" s="20" t="s">
        <v>63</v>
      </c>
      <c r="E36" s="20" t="s">
        <v>64</v>
      </c>
      <c r="F36" s="20" t="s">
        <v>204</v>
      </c>
      <c r="G36" s="20" t="s">
        <v>205</v>
      </c>
      <c r="H36" s="21">
        <v>50000</v>
      </c>
      <c r="I36" s="21">
        <v>50000</v>
      </c>
      <c r="J36" s="21"/>
      <c r="K36" s="21"/>
      <c r="L36" s="21"/>
      <c r="M36" s="21">
        <v>50000</v>
      </c>
      <c r="N36" s="21"/>
      <c r="O36" s="21"/>
      <c r="P36" s="21"/>
      <c r="Q36" s="21"/>
      <c r="R36" s="21"/>
      <c r="S36" s="21"/>
      <c r="T36" s="21"/>
      <c r="U36" s="21"/>
      <c r="V36" s="21"/>
      <c r="W36" s="21"/>
      <c r="X36" s="21"/>
    </row>
    <row r="37" ht="21" customHeight="1" spans="1:24">
      <c r="A37" s="20" t="s">
        <v>44</v>
      </c>
      <c r="B37" s="20" t="s">
        <v>182</v>
      </c>
      <c r="C37" s="20" t="s">
        <v>183</v>
      </c>
      <c r="D37" s="20" t="s">
        <v>63</v>
      </c>
      <c r="E37" s="20" t="s">
        <v>64</v>
      </c>
      <c r="F37" s="20" t="s">
        <v>206</v>
      </c>
      <c r="G37" s="20" t="s">
        <v>207</v>
      </c>
      <c r="H37" s="21">
        <v>10000</v>
      </c>
      <c r="I37" s="21">
        <v>10000</v>
      </c>
      <c r="J37" s="21"/>
      <c r="K37" s="21"/>
      <c r="L37" s="21"/>
      <c r="M37" s="21">
        <v>10000</v>
      </c>
      <c r="N37" s="21"/>
      <c r="O37" s="21"/>
      <c r="P37" s="21"/>
      <c r="Q37" s="21"/>
      <c r="R37" s="21"/>
      <c r="S37" s="21"/>
      <c r="T37" s="21"/>
      <c r="U37" s="21"/>
      <c r="V37" s="21"/>
      <c r="W37" s="21"/>
      <c r="X37" s="21"/>
    </row>
    <row r="38" ht="21" customHeight="1" spans="1:24">
      <c r="A38" s="20" t="s">
        <v>44</v>
      </c>
      <c r="B38" s="20" t="s">
        <v>182</v>
      </c>
      <c r="C38" s="20" t="s">
        <v>183</v>
      </c>
      <c r="D38" s="20" t="s">
        <v>63</v>
      </c>
      <c r="E38" s="20" t="s">
        <v>64</v>
      </c>
      <c r="F38" s="20" t="s">
        <v>208</v>
      </c>
      <c r="G38" s="20" t="s">
        <v>209</v>
      </c>
      <c r="H38" s="21">
        <v>20000</v>
      </c>
      <c r="I38" s="21">
        <v>20000</v>
      </c>
      <c r="J38" s="21"/>
      <c r="K38" s="21"/>
      <c r="L38" s="21"/>
      <c r="M38" s="21">
        <v>20000</v>
      </c>
      <c r="N38" s="21"/>
      <c r="O38" s="21"/>
      <c r="P38" s="21"/>
      <c r="Q38" s="21"/>
      <c r="R38" s="21"/>
      <c r="S38" s="21"/>
      <c r="T38" s="21"/>
      <c r="U38" s="21"/>
      <c r="V38" s="21"/>
      <c r="W38" s="21"/>
      <c r="X38" s="21"/>
    </row>
    <row r="39" ht="21" customHeight="1" spans="1:24">
      <c r="A39" s="20" t="s">
        <v>44</v>
      </c>
      <c r="B39" s="20" t="s">
        <v>182</v>
      </c>
      <c r="C39" s="20" t="s">
        <v>183</v>
      </c>
      <c r="D39" s="20" t="s">
        <v>63</v>
      </c>
      <c r="E39" s="20" t="s">
        <v>64</v>
      </c>
      <c r="F39" s="20" t="s">
        <v>210</v>
      </c>
      <c r="G39" s="20" t="s">
        <v>211</v>
      </c>
      <c r="H39" s="21">
        <v>5000</v>
      </c>
      <c r="I39" s="21">
        <v>5000</v>
      </c>
      <c r="J39" s="21"/>
      <c r="K39" s="21"/>
      <c r="L39" s="21"/>
      <c r="M39" s="21">
        <v>5000</v>
      </c>
      <c r="N39" s="21"/>
      <c r="O39" s="21"/>
      <c r="P39" s="21"/>
      <c r="Q39" s="21"/>
      <c r="R39" s="21"/>
      <c r="S39" s="21"/>
      <c r="T39" s="21"/>
      <c r="U39" s="21"/>
      <c r="V39" s="21"/>
      <c r="W39" s="21"/>
      <c r="X39" s="21"/>
    </row>
    <row r="40" ht="21" customHeight="1" spans="1:24">
      <c r="A40" s="20" t="s">
        <v>44</v>
      </c>
      <c r="B40" s="20" t="s">
        <v>182</v>
      </c>
      <c r="C40" s="20" t="s">
        <v>183</v>
      </c>
      <c r="D40" s="20" t="s">
        <v>63</v>
      </c>
      <c r="E40" s="20" t="s">
        <v>64</v>
      </c>
      <c r="F40" s="20" t="s">
        <v>176</v>
      </c>
      <c r="G40" s="20" t="s">
        <v>177</v>
      </c>
      <c r="H40" s="21">
        <v>15000</v>
      </c>
      <c r="I40" s="21">
        <v>15000</v>
      </c>
      <c r="J40" s="21"/>
      <c r="K40" s="21"/>
      <c r="L40" s="21"/>
      <c r="M40" s="21">
        <v>15000</v>
      </c>
      <c r="N40" s="21"/>
      <c r="O40" s="21"/>
      <c r="P40" s="21"/>
      <c r="Q40" s="21"/>
      <c r="R40" s="21"/>
      <c r="S40" s="21"/>
      <c r="T40" s="21"/>
      <c r="U40" s="21"/>
      <c r="V40" s="21"/>
      <c r="W40" s="21"/>
      <c r="X40" s="21"/>
    </row>
    <row r="41" ht="21" customHeight="1" spans="1:24">
      <c r="A41" s="20" t="s">
        <v>44</v>
      </c>
      <c r="B41" s="20" t="s">
        <v>182</v>
      </c>
      <c r="C41" s="20" t="s">
        <v>183</v>
      </c>
      <c r="D41" s="20" t="s">
        <v>63</v>
      </c>
      <c r="E41" s="20" t="s">
        <v>64</v>
      </c>
      <c r="F41" s="20" t="s">
        <v>212</v>
      </c>
      <c r="G41" s="20" t="s">
        <v>213</v>
      </c>
      <c r="H41" s="21">
        <v>90000</v>
      </c>
      <c r="I41" s="21">
        <v>90000</v>
      </c>
      <c r="J41" s="21"/>
      <c r="K41" s="21"/>
      <c r="L41" s="21"/>
      <c r="M41" s="21">
        <v>90000</v>
      </c>
      <c r="N41" s="21"/>
      <c r="O41" s="21"/>
      <c r="P41" s="21"/>
      <c r="Q41" s="21"/>
      <c r="R41" s="21"/>
      <c r="S41" s="21"/>
      <c r="T41" s="21"/>
      <c r="U41" s="21"/>
      <c r="V41" s="21"/>
      <c r="W41" s="21"/>
      <c r="X41" s="21"/>
    </row>
    <row r="42" ht="21" customHeight="1" spans="1:24">
      <c r="A42" s="20" t="s">
        <v>44</v>
      </c>
      <c r="B42" s="20" t="s">
        <v>214</v>
      </c>
      <c r="C42" s="20" t="s">
        <v>215</v>
      </c>
      <c r="D42" s="20" t="s">
        <v>67</v>
      </c>
      <c r="E42" s="20" t="s">
        <v>68</v>
      </c>
      <c r="F42" s="20" t="s">
        <v>192</v>
      </c>
      <c r="G42" s="20" t="s">
        <v>193</v>
      </c>
      <c r="H42" s="21">
        <v>972</v>
      </c>
      <c r="I42" s="21">
        <v>972</v>
      </c>
      <c r="J42" s="21"/>
      <c r="K42" s="21"/>
      <c r="L42" s="21"/>
      <c r="M42" s="21">
        <v>972</v>
      </c>
      <c r="N42" s="21"/>
      <c r="O42" s="21"/>
      <c r="P42" s="21"/>
      <c r="Q42" s="21"/>
      <c r="R42" s="21"/>
      <c r="S42" s="21"/>
      <c r="T42" s="21"/>
      <c r="U42" s="21"/>
      <c r="V42" s="21"/>
      <c r="W42" s="21"/>
      <c r="X42" s="21"/>
    </row>
    <row r="43" ht="21" customHeight="1" spans="1:24">
      <c r="A43" s="20" t="s">
        <v>44</v>
      </c>
      <c r="B43" s="20" t="s">
        <v>216</v>
      </c>
      <c r="C43" s="20" t="s">
        <v>217</v>
      </c>
      <c r="D43" s="20" t="s">
        <v>61</v>
      </c>
      <c r="E43" s="20" t="s">
        <v>62</v>
      </c>
      <c r="F43" s="20" t="s">
        <v>152</v>
      </c>
      <c r="G43" s="20" t="s">
        <v>153</v>
      </c>
      <c r="H43" s="21">
        <v>828000</v>
      </c>
      <c r="I43" s="21">
        <v>828000</v>
      </c>
      <c r="J43" s="21"/>
      <c r="K43" s="21"/>
      <c r="L43" s="21"/>
      <c r="M43" s="21">
        <v>828000</v>
      </c>
      <c r="N43" s="21"/>
      <c r="O43" s="21"/>
      <c r="P43" s="21"/>
      <c r="Q43" s="21"/>
      <c r="R43" s="21"/>
      <c r="S43" s="21"/>
      <c r="T43" s="21"/>
      <c r="U43" s="21"/>
      <c r="V43" s="21"/>
      <c r="W43" s="21"/>
      <c r="X43" s="21"/>
    </row>
    <row r="44" ht="21" customHeight="1" spans="1:24">
      <c r="A44" s="20" t="s">
        <v>44</v>
      </c>
      <c r="B44" s="20" t="s">
        <v>218</v>
      </c>
      <c r="C44" s="20" t="s">
        <v>219</v>
      </c>
      <c r="D44" s="20" t="s">
        <v>61</v>
      </c>
      <c r="E44" s="20" t="s">
        <v>62</v>
      </c>
      <c r="F44" s="20" t="s">
        <v>184</v>
      </c>
      <c r="G44" s="20" t="s">
        <v>185</v>
      </c>
      <c r="H44" s="21">
        <v>5000</v>
      </c>
      <c r="I44" s="21">
        <v>5000</v>
      </c>
      <c r="J44" s="21"/>
      <c r="K44" s="21"/>
      <c r="L44" s="21"/>
      <c r="M44" s="21">
        <v>5000</v>
      </c>
      <c r="N44" s="21"/>
      <c r="O44" s="21"/>
      <c r="P44" s="21"/>
      <c r="Q44" s="21"/>
      <c r="R44" s="21"/>
      <c r="S44" s="21"/>
      <c r="T44" s="21"/>
      <c r="U44" s="21"/>
      <c r="V44" s="21"/>
      <c r="W44" s="21"/>
      <c r="X44" s="21"/>
    </row>
    <row r="45" ht="21" customHeight="1" spans="1:24">
      <c r="A45" s="20" t="s">
        <v>44</v>
      </c>
      <c r="B45" s="20" t="s">
        <v>218</v>
      </c>
      <c r="C45" s="20" t="s">
        <v>219</v>
      </c>
      <c r="D45" s="20" t="s">
        <v>61</v>
      </c>
      <c r="E45" s="20" t="s">
        <v>62</v>
      </c>
      <c r="F45" s="20" t="s">
        <v>186</v>
      </c>
      <c r="G45" s="20" t="s">
        <v>187</v>
      </c>
      <c r="H45" s="21">
        <v>20000</v>
      </c>
      <c r="I45" s="21">
        <v>20000</v>
      </c>
      <c r="J45" s="21"/>
      <c r="K45" s="21"/>
      <c r="L45" s="21"/>
      <c r="M45" s="21">
        <v>20000</v>
      </c>
      <c r="N45" s="21"/>
      <c r="O45" s="21"/>
      <c r="P45" s="21"/>
      <c r="Q45" s="21"/>
      <c r="R45" s="21"/>
      <c r="S45" s="21"/>
      <c r="T45" s="21"/>
      <c r="U45" s="21"/>
      <c r="V45" s="21"/>
      <c r="W45" s="21"/>
      <c r="X45" s="21"/>
    </row>
    <row r="46" ht="21" customHeight="1" spans="1:24">
      <c r="A46" s="20" t="s">
        <v>44</v>
      </c>
      <c r="B46" s="20" t="s">
        <v>218</v>
      </c>
      <c r="C46" s="20" t="s">
        <v>219</v>
      </c>
      <c r="D46" s="20" t="s">
        <v>61</v>
      </c>
      <c r="E46" s="20" t="s">
        <v>62</v>
      </c>
      <c r="F46" s="20" t="s">
        <v>192</v>
      </c>
      <c r="G46" s="20" t="s">
        <v>193</v>
      </c>
      <c r="H46" s="21">
        <v>30000</v>
      </c>
      <c r="I46" s="21">
        <v>30000</v>
      </c>
      <c r="J46" s="21"/>
      <c r="K46" s="21"/>
      <c r="L46" s="21"/>
      <c r="M46" s="21">
        <v>30000</v>
      </c>
      <c r="N46" s="21"/>
      <c r="O46" s="21"/>
      <c r="P46" s="21"/>
      <c r="Q46" s="21"/>
      <c r="R46" s="21"/>
      <c r="S46" s="21"/>
      <c r="T46" s="21"/>
      <c r="U46" s="21"/>
      <c r="V46" s="21"/>
      <c r="W46" s="21"/>
      <c r="X46" s="21"/>
    </row>
    <row r="47" ht="21" customHeight="1" spans="1:24">
      <c r="A47" s="20" t="s">
        <v>44</v>
      </c>
      <c r="B47" s="20" t="s">
        <v>218</v>
      </c>
      <c r="C47" s="20" t="s">
        <v>219</v>
      </c>
      <c r="D47" s="20" t="s">
        <v>61</v>
      </c>
      <c r="E47" s="20" t="s">
        <v>62</v>
      </c>
      <c r="F47" s="20" t="s">
        <v>198</v>
      </c>
      <c r="G47" s="20" t="s">
        <v>199</v>
      </c>
      <c r="H47" s="21">
        <v>35000</v>
      </c>
      <c r="I47" s="21">
        <v>35000</v>
      </c>
      <c r="J47" s="21"/>
      <c r="K47" s="21"/>
      <c r="L47" s="21"/>
      <c r="M47" s="21">
        <v>35000</v>
      </c>
      <c r="N47" s="21"/>
      <c r="O47" s="21"/>
      <c r="P47" s="21"/>
      <c r="Q47" s="21"/>
      <c r="R47" s="21"/>
      <c r="S47" s="21"/>
      <c r="T47" s="21"/>
      <c r="U47" s="21"/>
      <c r="V47" s="21"/>
      <c r="W47" s="21"/>
      <c r="X47" s="21"/>
    </row>
    <row r="48" ht="21" customHeight="1" spans="1:24">
      <c r="A48" s="20" t="s">
        <v>44</v>
      </c>
      <c r="B48" s="20" t="s">
        <v>218</v>
      </c>
      <c r="C48" s="20" t="s">
        <v>219</v>
      </c>
      <c r="D48" s="20" t="s">
        <v>61</v>
      </c>
      <c r="E48" s="20" t="s">
        <v>62</v>
      </c>
      <c r="F48" s="20" t="s">
        <v>200</v>
      </c>
      <c r="G48" s="20" t="s">
        <v>201</v>
      </c>
      <c r="H48" s="21">
        <v>10681.32</v>
      </c>
      <c r="I48" s="21">
        <v>10681.32</v>
      </c>
      <c r="J48" s="21"/>
      <c r="K48" s="21"/>
      <c r="L48" s="21"/>
      <c r="M48" s="21">
        <v>10681.32</v>
      </c>
      <c r="N48" s="21"/>
      <c r="O48" s="21"/>
      <c r="P48" s="21"/>
      <c r="Q48" s="21"/>
      <c r="R48" s="21"/>
      <c r="S48" s="21"/>
      <c r="T48" s="21"/>
      <c r="U48" s="21"/>
      <c r="V48" s="21"/>
      <c r="W48" s="21"/>
      <c r="X48" s="21"/>
    </row>
    <row r="49" ht="21" customHeight="1" spans="1:24">
      <c r="A49" s="20" t="s">
        <v>44</v>
      </c>
      <c r="B49" s="20" t="s">
        <v>218</v>
      </c>
      <c r="C49" s="20" t="s">
        <v>219</v>
      </c>
      <c r="D49" s="20" t="s">
        <v>61</v>
      </c>
      <c r="E49" s="20" t="s">
        <v>62</v>
      </c>
      <c r="F49" s="20" t="s">
        <v>204</v>
      </c>
      <c r="G49" s="20" t="s">
        <v>205</v>
      </c>
      <c r="H49" s="21">
        <v>50000</v>
      </c>
      <c r="I49" s="21">
        <v>50000</v>
      </c>
      <c r="J49" s="21"/>
      <c r="K49" s="21"/>
      <c r="L49" s="21"/>
      <c r="M49" s="21">
        <v>50000</v>
      </c>
      <c r="N49" s="21"/>
      <c r="O49" s="21"/>
      <c r="P49" s="21"/>
      <c r="Q49" s="21"/>
      <c r="R49" s="21"/>
      <c r="S49" s="21"/>
      <c r="T49" s="21"/>
      <c r="U49" s="21"/>
      <c r="V49" s="21"/>
      <c r="W49" s="21"/>
      <c r="X49" s="21"/>
    </row>
    <row r="50" ht="21" customHeight="1" spans="1:24">
      <c r="A50" s="20" t="s">
        <v>44</v>
      </c>
      <c r="B50" s="20" t="s">
        <v>218</v>
      </c>
      <c r="C50" s="20" t="s">
        <v>219</v>
      </c>
      <c r="D50" s="20" t="s">
        <v>61</v>
      </c>
      <c r="E50" s="20" t="s">
        <v>62</v>
      </c>
      <c r="F50" s="20" t="s">
        <v>210</v>
      </c>
      <c r="G50" s="20" t="s">
        <v>211</v>
      </c>
      <c r="H50" s="21">
        <v>3000</v>
      </c>
      <c r="I50" s="21">
        <v>3000</v>
      </c>
      <c r="J50" s="21"/>
      <c r="K50" s="21"/>
      <c r="L50" s="21"/>
      <c r="M50" s="21">
        <v>3000</v>
      </c>
      <c r="N50" s="21"/>
      <c r="O50" s="21"/>
      <c r="P50" s="21"/>
      <c r="Q50" s="21"/>
      <c r="R50" s="21"/>
      <c r="S50" s="21"/>
      <c r="T50" s="21"/>
      <c r="U50" s="21"/>
      <c r="V50" s="21"/>
      <c r="W50" s="21"/>
      <c r="X50" s="21"/>
    </row>
    <row r="51" ht="21" customHeight="1" spans="1:24">
      <c r="A51" s="20" t="s">
        <v>44</v>
      </c>
      <c r="B51" s="20" t="s">
        <v>218</v>
      </c>
      <c r="C51" s="20" t="s">
        <v>219</v>
      </c>
      <c r="D51" s="20" t="s">
        <v>61</v>
      </c>
      <c r="E51" s="20" t="s">
        <v>62</v>
      </c>
      <c r="F51" s="20" t="s">
        <v>176</v>
      </c>
      <c r="G51" s="20" t="s">
        <v>177</v>
      </c>
      <c r="H51" s="21">
        <v>10000</v>
      </c>
      <c r="I51" s="21">
        <v>10000</v>
      </c>
      <c r="J51" s="21"/>
      <c r="K51" s="21"/>
      <c r="L51" s="21"/>
      <c r="M51" s="21">
        <v>10000</v>
      </c>
      <c r="N51" s="21"/>
      <c r="O51" s="21"/>
      <c r="P51" s="21"/>
      <c r="Q51" s="21"/>
      <c r="R51" s="21"/>
      <c r="S51" s="21"/>
      <c r="T51" s="21"/>
      <c r="U51" s="21"/>
      <c r="V51" s="21"/>
      <c r="W51" s="21"/>
      <c r="X51" s="21"/>
    </row>
    <row r="52" ht="21" customHeight="1" spans="1:24">
      <c r="A52" s="20" t="s">
        <v>44</v>
      </c>
      <c r="B52" s="20" t="s">
        <v>220</v>
      </c>
      <c r="C52" s="20" t="s">
        <v>221</v>
      </c>
      <c r="D52" s="20" t="s">
        <v>89</v>
      </c>
      <c r="E52" s="20" t="s">
        <v>90</v>
      </c>
      <c r="F52" s="20" t="s">
        <v>162</v>
      </c>
      <c r="G52" s="20" t="s">
        <v>163</v>
      </c>
      <c r="H52" s="21">
        <v>28572.09</v>
      </c>
      <c r="I52" s="21">
        <v>28572.09</v>
      </c>
      <c r="J52" s="21"/>
      <c r="K52" s="21"/>
      <c r="L52" s="21"/>
      <c r="M52" s="21">
        <v>28572.09</v>
      </c>
      <c r="N52" s="21"/>
      <c r="O52" s="21"/>
      <c r="P52" s="21"/>
      <c r="Q52" s="21"/>
      <c r="R52" s="21"/>
      <c r="S52" s="21"/>
      <c r="T52" s="21"/>
      <c r="U52" s="21"/>
      <c r="V52" s="21"/>
      <c r="W52" s="21"/>
      <c r="X52" s="21"/>
    </row>
    <row r="53" ht="21" customHeight="1" spans="1:24">
      <c r="A53" s="20" t="s">
        <v>44</v>
      </c>
      <c r="B53" s="20" t="s">
        <v>220</v>
      </c>
      <c r="C53" s="20" t="s">
        <v>221</v>
      </c>
      <c r="D53" s="20" t="s">
        <v>91</v>
      </c>
      <c r="E53" s="20" t="s">
        <v>92</v>
      </c>
      <c r="F53" s="20" t="s">
        <v>164</v>
      </c>
      <c r="G53" s="20" t="s">
        <v>165</v>
      </c>
      <c r="H53" s="21">
        <v>2184</v>
      </c>
      <c r="I53" s="21">
        <v>2184</v>
      </c>
      <c r="J53" s="21"/>
      <c r="K53" s="21"/>
      <c r="L53" s="21"/>
      <c r="M53" s="21">
        <v>2184</v>
      </c>
      <c r="N53" s="21"/>
      <c r="O53" s="21"/>
      <c r="P53" s="21"/>
      <c r="Q53" s="21"/>
      <c r="R53" s="21"/>
      <c r="S53" s="21"/>
      <c r="T53" s="21"/>
      <c r="U53" s="21"/>
      <c r="V53" s="21"/>
      <c r="W53" s="21"/>
      <c r="X53" s="21"/>
    </row>
    <row r="54" ht="21" customHeight="1" spans="1:24">
      <c r="A54" s="20" t="s">
        <v>44</v>
      </c>
      <c r="B54" s="20" t="s">
        <v>222</v>
      </c>
      <c r="C54" s="20" t="s">
        <v>223</v>
      </c>
      <c r="D54" s="20" t="s">
        <v>77</v>
      </c>
      <c r="E54" s="20" t="s">
        <v>78</v>
      </c>
      <c r="F54" s="20" t="s">
        <v>224</v>
      </c>
      <c r="G54" s="20" t="s">
        <v>225</v>
      </c>
      <c r="H54" s="21">
        <v>699210</v>
      </c>
      <c r="I54" s="21">
        <v>699210</v>
      </c>
      <c r="J54" s="21"/>
      <c r="K54" s="21"/>
      <c r="L54" s="21"/>
      <c r="M54" s="21">
        <v>699210</v>
      </c>
      <c r="N54" s="21"/>
      <c r="O54" s="21"/>
      <c r="P54" s="21"/>
      <c r="Q54" s="21"/>
      <c r="R54" s="21"/>
      <c r="S54" s="21"/>
      <c r="T54" s="21"/>
      <c r="U54" s="21"/>
      <c r="V54" s="21"/>
      <c r="W54" s="21"/>
      <c r="X54" s="21"/>
    </row>
    <row r="55" ht="21" customHeight="1" spans="1:24">
      <c r="A55" s="20" t="s">
        <v>44</v>
      </c>
      <c r="B55" s="20" t="s">
        <v>226</v>
      </c>
      <c r="C55" s="20" t="s">
        <v>227</v>
      </c>
      <c r="D55" s="20" t="s">
        <v>61</v>
      </c>
      <c r="E55" s="20" t="s">
        <v>62</v>
      </c>
      <c r="F55" s="20" t="s">
        <v>228</v>
      </c>
      <c r="G55" s="20" t="s">
        <v>229</v>
      </c>
      <c r="H55" s="21">
        <v>453924</v>
      </c>
      <c r="I55" s="21">
        <v>453924</v>
      </c>
      <c r="J55" s="21"/>
      <c r="K55" s="21"/>
      <c r="L55" s="21"/>
      <c r="M55" s="21">
        <v>453924</v>
      </c>
      <c r="N55" s="21"/>
      <c r="O55" s="21"/>
      <c r="P55" s="21"/>
      <c r="Q55" s="21"/>
      <c r="R55" s="21"/>
      <c r="S55" s="21"/>
      <c r="T55" s="21"/>
      <c r="U55" s="21"/>
      <c r="V55" s="21"/>
      <c r="W55" s="21"/>
      <c r="X55" s="21"/>
    </row>
    <row r="56" ht="21" customHeight="1" spans="1:24">
      <c r="A56" s="20" t="s">
        <v>44</v>
      </c>
      <c r="B56" s="20" t="s">
        <v>230</v>
      </c>
      <c r="C56" s="20" t="s">
        <v>231</v>
      </c>
      <c r="D56" s="20" t="s">
        <v>81</v>
      </c>
      <c r="E56" s="20" t="s">
        <v>82</v>
      </c>
      <c r="F56" s="20" t="s">
        <v>232</v>
      </c>
      <c r="G56" s="20" t="s">
        <v>233</v>
      </c>
      <c r="H56" s="21">
        <v>22920</v>
      </c>
      <c r="I56" s="21">
        <v>22920</v>
      </c>
      <c r="J56" s="21"/>
      <c r="K56" s="21"/>
      <c r="L56" s="21"/>
      <c r="M56" s="21">
        <v>22920</v>
      </c>
      <c r="N56" s="21"/>
      <c r="O56" s="21"/>
      <c r="P56" s="21"/>
      <c r="Q56" s="21"/>
      <c r="R56" s="21"/>
      <c r="S56" s="21"/>
      <c r="T56" s="21"/>
      <c r="U56" s="21"/>
      <c r="V56" s="21"/>
      <c r="W56" s="21"/>
      <c r="X56" s="21"/>
    </row>
    <row r="57" ht="21" customHeight="1" spans="1:24">
      <c r="A57" s="20" t="s">
        <v>44</v>
      </c>
      <c r="B57" s="20" t="s">
        <v>234</v>
      </c>
      <c r="C57" s="20" t="s">
        <v>235</v>
      </c>
      <c r="D57" s="20" t="s">
        <v>61</v>
      </c>
      <c r="E57" s="20" t="s">
        <v>62</v>
      </c>
      <c r="F57" s="20" t="s">
        <v>154</v>
      </c>
      <c r="G57" s="20" t="s">
        <v>155</v>
      </c>
      <c r="H57" s="21">
        <v>1428810</v>
      </c>
      <c r="I57" s="21"/>
      <c r="J57" s="21"/>
      <c r="K57" s="21"/>
      <c r="L57" s="21"/>
      <c r="M57" s="21"/>
      <c r="N57" s="21"/>
      <c r="O57" s="21"/>
      <c r="P57" s="21"/>
      <c r="Q57" s="21"/>
      <c r="R57" s="21"/>
      <c r="S57" s="21">
        <v>1428810</v>
      </c>
      <c r="T57" s="21"/>
      <c r="U57" s="21"/>
      <c r="V57" s="21"/>
      <c r="W57" s="21"/>
      <c r="X57" s="21">
        <v>1428810</v>
      </c>
    </row>
    <row r="58" ht="21" customHeight="1" spans="1:24">
      <c r="A58" s="23" t="s">
        <v>99</v>
      </c>
      <c r="B58" s="24"/>
      <c r="C58" s="24"/>
      <c r="D58" s="24"/>
      <c r="E58" s="24"/>
      <c r="F58" s="24"/>
      <c r="G58" s="25"/>
      <c r="H58" s="21">
        <v>29829854.64</v>
      </c>
      <c r="I58" s="21">
        <v>28401044.64</v>
      </c>
      <c r="J58" s="21"/>
      <c r="K58" s="21"/>
      <c r="L58" s="21"/>
      <c r="M58" s="21">
        <v>28401044.64</v>
      </c>
      <c r="N58" s="21"/>
      <c r="O58" s="21"/>
      <c r="P58" s="21"/>
      <c r="Q58" s="21"/>
      <c r="R58" s="21"/>
      <c r="S58" s="21">
        <v>1428810</v>
      </c>
      <c r="T58" s="21"/>
      <c r="U58" s="21"/>
      <c r="V58" s="21"/>
      <c r="W58" s="21"/>
      <c r="X58" s="21">
        <v>1428810</v>
      </c>
    </row>
  </sheetData>
  <mergeCells count="30">
    <mergeCell ref="A3:X3"/>
    <mergeCell ref="A4:G4"/>
    <mergeCell ref="H5:X5"/>
    <mergeCell ref="I6:N6"/>
    <mergeCell ref="O6:Q6"/>
    <mergeCell ref="S6:X6"/>
    <mergeCell ref="I7:J7"/>
    <mergeCell ref="A58:G5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2"/>
  <sheetViews>
    <sheetView showZeros="0" workbookViewId="0">
      <pane ySplit="1" topLeftCell="A2" activePane="bottomLeft" state="frozen"/>
      <selection/>
      <selection pane="bottomLeft" activeCell="C9" sqref="C9"/>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21"/>
      <c r="E2" s="2"/>
      <c r="F2" s="2"/>
      <c r="G2" s="2"/>
      <c r="H2" s="2"/>
      <c r="I2" s="3"/>
      <c r="J2" s="3"/>
      <c r="K2" s="3"/>
      <c r="L2" s="3"/>
      <c r="M2" s="3"/>
      <c r="N2" s="3"/>
      <c r="O2" s="3"/>
      <c r="P2" s="3"/>
      <c r="Q2" s="3"/>
      <c r="U2" s="121"/>
      <c r="W2" s="36" t="s">
        <v>236</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"单位名称："&amp;"景洪市第五中学"</f>
        <v>单位名称：景洪市第五中学</v>
      </c>
      <c r="B4" s="6"/>
      <c r="C4" s="6"/>
      <c r="D4" s="6"/>
      <c r="E4" s="6"/>
      <c r="F4" s="6"/>
      <c r="G4" s="6"/>
      <c r="H4" s="6"/>
      <c r="I4" s="129"/>
      <c r="J4" s="129"/>
      <c r="K4" s="129"/>
      <c r="L4" s="129"/>
      <c r="M4" s="129"/>
      <c r="N4" s="129"/>
      <c r="O4" s="129"/>
      <c r="P4" s="129"/>
      <c r="Q4" s="129"/>
      <c r="R4" s="54"/>
      <c r="S4" s="54"/>
      <c r="T4" s="54"/>
      <c r="U4" s="141"/>
      <c r="V4" s="54"/>
      <c r="W4" s="103" t="s">
        <v>121</v>
      </c>
    </row>
    <row r="5" ht="21.75" customHeight="1" spans="1:23">
      <c r="A5" s="122" t="s">
        <v>237</v>
      </c>
      <c r="B5" s="123" t="s">
        <v>131</v>
      </c>
      <c r="C5" s="122" t="s">
        <v>132</v>
      </c>
      <c r="D5" s="122" t="s">
        <v>238</v>
      </c>
      <c r="E5" s="123" t="s">
        <v>133</v>
      </c>
      <c r="F5" s="123" t="s">
        <v>134</v>
      </c>
      <c r="G5" s="123" t="s">
        <v>239</v>
      </c>
      <c r="H5" s="123" t="s">
        <v>240</v>
      </c>
      <c r="I5" s="130" t="s">
        <v>29</v>
      </c>
      <c r="J5" s="131" t="s">
        <v>241</v>
      </c>
      <c r="K5" s="132"/>
      <c r="L5" s="132"/>
      <c r="M5" s="133"/>
      <c r="N5" s="131" t="s">
        <v>139</v>
      </c>
      <c r="O5" s="132"/>
      <c r="P5" s="133"/>
      <c r="Q5" s="123" t="s">
        <v>35</v>
      </c>
      <c r="R5" s="131" t="s">
        <v>51</v>
      </c>
      <c r="S5" s="132"/>
      <c r="T5" s="132"/>
      <c r="U5" s="132"/>
      <c r="V5" s="132"/>
      <c r="W5" s="133"/>
    </row>
    <row r="6" ht="21.75" customHeight="1" spans="1:23">
      <c r="A6" s="124"/>
      <c r="B6" s="125"/>
      <c r="C6" s="124"/>
      <c r="D6" s="124"/>
      <c r="E6" s="125"/>
      <c r="F6" s="125"/>
      <c r="G6" s="125"/>
      <c r="H6" s="125"/>
      <c r="I6" s="134"/>
      <c r="J6" s="135" t="s">
        <v>32</v>
      </c>
      <c r="K6" s="136"/>
      <c r="L6" s="123" t="s">
        <v>33</v>
      </c>
      <c r="M6" s="123" t="s">
        <v>34</v>
      </c>
      <c r="N6" s="123" t="s">
        <v>32</v>
      </c>
      <c r="O6" s="123" t="s">
        <v>33</v>
      </c>
      <c r="P6" s="123" t="s">
        <v>34</v>
      </c>
      <c r="Q6" s="125"/>
      <c r="R6" s="123" t="s">
        <v>31</v>
      </c>
      <c r="S6" s="122" t="s">
        <v>38</v>
      </c>
      <c r="T6" s="122" t="s">
        <v>146</v>
      </c>
      <c r="U6" s="122" t="s">
        <v>40</v>
      </c>
      <c r="V6" s="122" t="s">
        <v>41</v>
      </c>
      <c r="W6" s="122" t="s">
        <v>42</v>
      </c>
    </row>
    <row r="7" ht="21" customHeight="1" spans="1:23">
      <c r="A7" s="124"/>
      <c r="B7" s="125"/>
      <c r="C7" s="124"/>
      <c r="D7" s="124"/>
      <c r="E7" s="125"/>
      <c r="F7" s="125"/>
      <c r="G7" s="125"/>
      <c r="H7" s="125"/>
      <c r="I7" s="134"/>
      <c r="J7" s="137" t="s">
        <v>31</v>
      </c>
      <c r="K7" s="138"/>
      <c r="L7" s="125"/>
      <c r="M7" s="125"/>
      <c r="N7" s="125"/>
      <c r="O7" s="125"/>
      <c r="P7" s="125"/>
      <c r="Q7" s="125"/>
      <c r="R7" s="125"/>
      <c r="S7" s="124"/>
      <c r="T7" s="124"/>
      <c r="U7" s="124"/>
      <c r="V7" s="124"/>
      <c r="W7" s="124"/>
    </row>
    <row r="8" ht="39.75" customHeight="1" spans="1:23">
      <c r="A8" s="126"/>
      <c r="B8" s="127"/>
      <c r="C8" s="126"/>
      <c r="D8" s="126"/>
      <c r="E8" s="127"/>
      <c r="F8" s="127"/>
      <c r="G8" s="127"/>
      <c r="H8" s="127"/>
      <c r="I8" s="139"/>
      <c r="J8" s="140" t="s">
        <v>31</v>
      </c>
      <c r="K8" s="140" t="s">
        <v>242</v>
      </c>
      <c r="L8" s="127"/>
      <c r="M8" s="127"/>
      <c r="N8" s="127"/>
      <c r="O8" s="127"/>
      <c r="P8" s="127"/>
      <c r="Q8" s="127"/>
      <c r="R8" s="127"/>
      <c r="S8" s="126"/>
      <c r="T8" s="126"/>
      <c r="U8" s="126"/>
      <c r="V8" s="126"/>
      <c r="W8" s="126"/>
    </row>
    <row r="9" ht="19.5" customHeight="1" spans="1:23">
      <c r="A9" s="128">
        <v>1</v>
      </c>
      <c r="B9" s="128">
        <v>2</v>
      </c>
      <c r="C9" s="128">
        <v>3</v>
      </c>
      <c r="D9" s="128">
        <v>4</v>
      </c>
      <c r="E9" s="128">
        <v>5</v>
      </c>
      <c r="F9" s="128">
        <v>6</v>
      </c>
      <c r="G9" s="128">
        <v>7</v>
      </c>
      <c r="H9" s="128">
        <v>8</v>
      </c>
      <c r="I9" s="128">
        <v>9</v>
      </c>
      <c r="J9" s="128">
        <v>10</v>
      </c>
      <c r="K9" s="128">
        <v>11</v>
      </c>
      <c r="L9" s="128">
        <v>12</v>
      </c>
      <c r="M9" s="128">
        <v>13</v>
      </c>
      <c r="N9" s="128">
        <v>14</v>
      </c>
      <c r="O9" s="128">
        <v>15</v>
      </c>
      <c r="P9" s="128">
        <v>16</v>
      </c>
      <c r="Q9" s="128">
        <v>17</v>
      </c>
      <c r="R9" s="128">
        <v>18</v>
      </c>
      <c r="S9" s="128">
        <v>19</v>
      </c>
      <c r="T9" s="128">
        <v>20</v>
      </c>
      <c r="U9" s="128">
        <v>21</v>
      </c>
      <c r="V9" s="128">
        <v>22</v>
      </c>
      <c r="W9" s="128">
        <v>23</v>
      </c>
    </row>
    <row r="10" ht="21.75" customHeight="1" spans="1:23">
      <c r="A10" s="20"/>
      <c r="B10" s="20"/>
      <c r="C10" s="20" t="s">
        <v>243</v>
      </c>
      <c r="D10" s="20"/>
      <c r="E10" s="20"/>
      <c r="F10" s="20"/>
      <c r="G10" s="20"/>
      <c r="H10" s="20"/>
      <c r="I10" s="21">
        <v>100795.19</v>
      </c>
      <c r="J10" s="21">
        <v>100795.19</v>
      </c>
      <c r="K10" s="21">
        <v>100795.19</v>
      </c>
      <c r="L10" s="21"/>
      <c r="M10" s="21"/>
      <c r="N10" s="21"/>
      <c r="O10" s="21"/>
      <c r="P10" s="21"/>
      <c r="Q10" s="21"/>
      <c r="R10" s="21"/>
      <c r="S10" s="21"/>
      <c r="T10" s="21"/>
      <c r="U10" s="21"/>
      <c r="V10" s="21"/>
      <c r="W10" s="21"/>
    </row>
    <row r="11" ht="21.75" customHeight="1" spans="1:23">
      <c r="A11" s="20" t="s">
        <v>244</v>
      </c>
      <c r="B11" s="20" t="s">
        <v>245</v>
      </c>
      <c r="C11" s="20" t="s">
        <v>243</v>
      </c>
      <c r="D11" s="20" t="s">
        <v>44</v>
      </c>
      <c r="E11" s="20" t="s">
        <v>61</v>
      </c>
      <c r="F11" s="20" t="s">
        <v>62</v>
      </c>
      <c r="G11" s="20" t="s">
        <v>246</v>
      </c>
      <c r="H11" s="20" t="s">
        <v>247</v>
      </c>
      <c r="I11" s="21">
        <v>92542.5</v>
      </c>
      <c r="J11" s="21">
        <v>92542.5</v>
      </c>
      <c r="K11" s="21">
        <v>92542.5</v>
      </c>
      <c r="L11" s="21"/>
      <c r="M11" s="21"/>
      <c r="N11" s="21"/>
      <c r="O11" s="21"/>
      <c r="P11" s="21"/>
      <c r="Q11" s="21"/>
      <c r="R11" s="21"/>
      <c r="S11" s="21"/>
      <c r="T11" s="21"/>
      <c r="U11" s="21"/>
      <c r="V11" s="21"/>
      <c r="W11" s="21"/>
    </row>
    <row r="12" ht="21.75" customHeight="1" spans="1:23">
      <c r="A12" s="20" t="s">
        <v>244</v>
      </c>
      <c r="B12" s="20" t="s">
        <v>245</v>
      </c>
      <c r="C12" s="20" t="s">
        <v>243</v>
      </c>
      <c r="D12" s="20" t="s">
        <v>44</v>
      </c>
      <c r="E12" s="20" t="s">
        <v>61</v>
      </c>
      <c r="F12" s="20" t="s">
        <v>62</v>
      </c>
      <c r="G12" s="20" t="s">
        <v>246</v>
      </c>
      <c r="H12" s="20" t="s">
        <v>247</v>
      </c>
      <c r="I12" s="21">
        <v>8252.69</v>
      </c>
      <c r="J12" s="21">
        <v>8252.69</v>
      </c>
      <c r="K12" s="21">
        <v>8252.69</v>
      </c>
      <c r="L12" s="21"/>
      <c r="M12" s="21"/>
      <c r="N12" s="21"/>
      <c r="O12" s="21"/>
      <c r="P12" s="21"/>
      <c r="Q12" s="21"/>
      <c r="R12" s="21"/>
      <c r="S12" s="21"/>
      <c r="T12" s="21"/>
      <c r="U12" s="21"/>
      <c r="V12" s="21"/>
      <c r="W12" s="21"/>
    </row>
    <row r="13" ht="21.75" customHeight="1" spans="1:23">
      <c r="A13" s="20"/>
      <c r="B13" s="20"/>
      <c r="C13" s="20" t="s">
        <v>248</v>
      </c>
      <c r="D13" s="20"/>
      <c r="E13" s="20"/>
      <c r="F13" s="20"/>
      <c r="G13" s="20"/>
      <c r="H13" s="20"/>
      <c r="I13" s="21">
        <v>792</v>
      </c>
      <c r="J13" s="21">
        <v>792</v>
      </c>
      <c r="K13" s="21">
        <v>792</v>
      </c>
      <c r="L13" s="21"/>
      <c r="M13" s="21"/>
      <c r="N13" s="21"/>
      <c r="O13" s="21"/>
      <c r="P13" s="21"/>
      <c r="Q13" s="21"/>
      <c r="R13" s="21"/>
      <c r="S13" s="21"/>
      <c r="T13" s="21"/>
      <c r="U13" s="21"/>
      <c r="V13" s="21"/>
      <c r="W13" s="21"/>
    </row>
    <row r="14" ht="21.75" customHeight="1" spans="1:23">
      <c r="A14" s="20" t="s">
        <v>244</v>
      </c>
      <c r="B14" s="20" t="s">
        <v>249</v>
      </c>
      <c r="C14" s="20" t="s">
        <v>248</v>
      </c>
      <c r="D14" s="20" t="s">
        <v>44</v>
      </c>
      <c r="E14" s="20" t="s">
        <v>63</v>
      </c>
      <c r="F14" s="20" t="s">
        <v>64</v>
      </c>
      <c r="G14" s="20" t="s">
        <v>192</v>
      </c>
      <c r="H14" s="20" t="s">
        <v>193</v>
      </c>
      <c r="I14" s="21">
        <v>792</v>
      </c>
      <c r="J14" s="21">
        <v>792</v>
      </c>
      <c r="K14" s="21">
        <v>792</v>
      </c>
      <c r="L14" s="21"/>
      <c r="M14" s="21"/>
      <c r="N14" s="21"/>
      <c r="O14" s="21"/>
      <c r="P14" s="21"/>
      <c r="Q14" s="21"/>
      <c r="R14" s="21"/>
      <c r="S14" s="21"/>
      <c r="T14" s="21"/>
      <c r="U14" s="21"/>
      <c r="V14" s="21"/>
      <c r="W14" s="21"/>
    </row>
    <row r="15" ht="21.75" customHeight="1" spans="1:23">
      <c r="A15" s="20"/>
      <c r="B15" s="20"/>
      <c r="C15" s="20" t="s">
        <v>250</v>
      </c>
      <c r="D15" s="20"/>
      <c r="E15" s="20"/>
      <c r="F15" s="20"/>
      <c r="G15" s="20"/>
      <c r="H15" s="20"/>
      <c r="I15" s="21">
        <v>4800</v>
      </c>
      <c r="J15" s="21">
        <v>4800</v>
      </c>
      <c r="K15" s="21">
        <v>4800</v>
      </c>
      <c r="L15" s="21"/>
      <c r="M15" s="21"/>
      <c r="N15" s="21"/>
      <c r="O15" s="21"/>
      <c r="P15" s="21"/>
      <c r="Q15" s="21"/>
      <c r="R15" s="21"/>
      <c r="S15" s="21"/>
      <c r="T15" s="21"/>
      <c r="U15" s="21"/>
      <c r="V15" s="21"/>
      <c r="W15" s="21"/>
    </row>
    <row r="16" ht="21.75" customHeight="1" spans="1:23">
      <c r="A16" s="20" t="s">
        <v>251</v>
      </c>
      <c r="B16" s="20" t="s">
        <v>252</v>
      </c>
      <c r="C16" s="20" t="s">
        <v>250</v>
      </c>
      <c r="D16" s="20" t="s">
        <v>44</v>
      </c>
      <c r="E16" s="20" t="s">
        <v>77</v>
      </c>
      <c r="F16" s="20" t="s">
        <v>78</v>
      </c>
      <c r="G16" s="20" t="s">
        <v>224</v>
      </c>
      <c r="H16" s="20" t="s">
        <v>225</v>
      </c>
      <c r="I16" s="21">
        <v>4800</v>
      </c>
      <c r="J16" s="21">
        <v>4800</v>
      </c>
      <c r="K16" s="21">
        <v>4800</v>
      </c>
      <c r="L16" s="21"/>
      <c r="M16" s="21"/>
      <c r="N16" s="21"/>
      <c r="O16" s="21"/>
      <c r="P16" s="21"/>
      <c r="Q16" s="21"/>
      <c r="R16" s="21"/>
      <c r="S16" s="21"/>
      <c r="T16" s="21"/>
      <c r="U16" s="21"/>
      <c r="V16" s="21"/>
      <c r="W16" s="21"/>
    </row>
    <row r="17" ht="21.75" customHeight="1" spans="1:23">
      <c r="A17" s="20"/>
      <c r="B17" s="20"/>
      <c r="C17" s="20" t="s">
        <v>253</v>
      </c>
      <c r="D17" s="20"/>
      <c r="E17" s="20"/>
      <c r="F17" s="20"/>
      <c r="G17" s="20"/>
      <c r="H17" s="20"/>
      <c r="I17" s="21">
        <v>675</v>
      </c>
      <c r="J17" s="21">
        <v>675</v>
      </c>
      <c r="K17" s="21">
        <v>675</v>
      </c>
      <c r="L17" s="21"/>
      <c r="M17" s="21"/>
      <c r="N17" s="21"/>
      <c r="O17" s="21"/>
      <c r="P17" s="21"/>
      <c r="Q17" s="21"/>
      <c r="R17" s="21"/>
      <c r="S17" s="21"/>
      <c r="T17" s="21"/>
      <c r="U17" s="21"/>
      <c r="V17" s="21"/>
      <c r="W17" s="21"/>
    </row>
    <row r="18" ht="21.75" customHeight="1" spans="1:23">
      <c r="A18" s="20" t="s">
        <v>244</v>
      </c>
      <c r="B18" s="20" t="s">
        <v>254</v>
      </c>
      <c r="C18" s="20" t="s">
        <v>253</v>
      </c>
      <c r="D18" s="20" t="s">
        <v>44</v>
      </c>
      <c r="E18" s="20" t="s">
        <v>63</v>
      </c>
      <c r="F18" s="20" t="s">
        <v>64</v>
      </c>
      <c r="G18" s="20" t="s">
        <v>246</v>
      </c>
      <c r="H18" s="20" t="s">
        <v>247</v>
      </c>
      <c r="I18" s="21">
        <v>675</v>
      </c>
      <c r="J18" s="21">
        <v>675</v>
      </c>
      <c r="K18" s="21">
        <v>675</v>
      </c>
      <c r="L18" s="21"/>
      <c r="M18" s="21"/>
      <c r="N18" s="21"/>
      <c r="O18" s="21"/>
      <c r="P18" s="21"/>
      <c r="Q18" s="21"/>
      <c r="R18" s="21"/>
      <c r="S18" s="21"/>
      <c r="T18" s="21"/>
      <c r="U18" s="21"/>
      <c r="V18" s="21"/>
      <c r="W18" s="21"/>
    </row>
    <row r="19" ht="21.75" customHeight="1" spans="1:23">
      <c r="A19" s="20"/>
      <c r="B19" s="20"/>
      <c r="C19" s="20" t="s">
        <v>255</v>
      </c>
      <c r="D19" s="20"/>
      <c r="E19" s="20"/>
      <c r="F19" s="20"/>
      <c r="G19" s="20"/>
      <c r="H19" s="20"/>
      <c r="I19" s="21">
        <v>16284</v>
      </c>
      <c r="J19" s="21">
        <v>16284</v>
      </c>
      <c r="K19" s="21">
        <v>16284</v>
      </c>
      <c r="L19" s="21"/>
      <c r="M19" s="21"/>
      <c r="N19" s="21"/>
      <c r="O19" s="21"/>
      <c r="P19" s="21"/>
      <c r="Q19" s="21"/>
      <c r="R19" s="21"/>
      <c r="S19" s="21"/>
      <c r="T19" s="21"/>
      <c r="U19" s="21"/>
      <c r="V19" s="21"/>
      <c r="W19" s="21"/>
    </row>
    <row r="20" ht="21.75" customHeight="1" spans="1:23">
      <c r="A20" s="20" t="s">
        <v>244</v>
      </c>
      <c r="B20" s="20" t="s">
        <v>256</v>
      </c>
      <c r="C20" s="20" t="s">
        <v>255</v>
      </c>
      <c r="D20" s="20" t="s">
        <v>44</v>
      </c>
      <c r="E20" s="20" t="s">
        <v>63</v>
      </c>
      <c r="F20" s="20" t="s">
        <v>64</v>
      </c>
      <c r="G20" s="20" t="s">
        <v>246</v>
      </c>
      <c r="H20" s="20" t="s">
        <v>247</v>
      </c>
      <c r="I20" s="21">
        <v>5244</v>
      </c>
      <c r="J20" s="21">
        <v>5244</v>
      </c>
      <c r="K20" s="21">
        <v>5244</v>
      </c>
      <c r="L20" s="21"/>
      <c r="M20" s="21"/>
      <c r="N20" s="21"/>
      <c r="O20" s="21"/>
      <c r="P20" s="21"/>
      <c r="Q20" s="21"/>
      <c r="R20" s="21"/>
      <c r="S20" s="21"/>
      <c r="T20" s="21"/>
      <c r="U20" s="21"/>
      <c r="V20" s="21"/>
      <c r="W20" s="21"/>
    </row>
    <row r="21" ht="21.75" customHeight="1" spans="1:23">
      <c r="A21" s="20" t="s">
        <v>244</v>
      </c>
      <c r="B21" s="20" t="s">
        <v>256</v>
      </c>
      <c r="C21" s="20" t="s">
        <v>255</v>
      </c>
      <c r="D21" s="20" t="s">
        <v>44</v>
      </c>
      <c r="E21" s="20" t="s">
        <v>63</v>
      </c>
      <c r="F21" s="20" t="s">
        <v>64</v>
      </c>
      <c r="G21" s="20" t="s">
        <v>246</v>
      </c>
      <c r="H21" s="20" t="s">
        <v>247</v>
      </c>
      <c r="I21" s="21">
        <v>11040</v>
      </c>
      <c r="J21" s="21">
        <v>11040</v>
      </c>
      <c r="K21" s="21">
        <v>11040</v>
      </c>
      <c r="L21" s="21"/>
      <c r="M21" s="21"/>
      <c r="N21" s="21"/>
      <c r="O21" s="21"/>
      <c r="P21" s="21"/>
      <c r="Q21" s="21"/>
      <c r="R21" s="21"/>
      <c r="S21" s="21"/>
      <c r="T21" s="21"/>
      <c r="U21" s="21"/>
      <c r="V21" s="21"/>
      <c r="W21" s="21"/>
    </row>
    <row r="22" ht="21.75" customHeight="1" spans="1:23">
      <c r="A22" s="20"/>
      <c r="B22" s="20"/>
      <c r="C22" s="20" t="s">
        <v>257</v>
      </c>
      <c r="D22" s="20"/>
      <c r="E22" s="20"/>
      <c r="F22" s="20"/>
      <c r="G22" s="20"/>
      <c r="H22" s="20"/>
      <c r="I22" s="21">
        <v>71190</v>
      </c>
      <c r="J22" s="21"/>
      <c r="K22" s="21"/>
      <c r="L22" s="21"/>
      <c r="M22" s="21"/>
      <c r="N22" s="21"/>
      <c r="O22" s="21"/>
      <c r="P22" s="21"/>
      <c r="Q22" s="21"/>
      <c r="R22" s="21">
        <v>71190</v>
      </c>
      <c r="S22" s="21"/>
      <c r="T22" s="21"/>
      <c r="U22" s="21"/>
      <c r="V22" s="21"/>
      <c r="W22" s="21">
        <v>71190</v>
      </c>
    </row>
    <row r="23" ht="21.75" customHeight="1" spans="1:23">
      <c r="A23" s="20" t="s">
        <v>251</v>
      </c>
      <c r="B23" s="20" t="s">
        <v>258</v>
      </c>
      <c r="C23" s="20" t="s">
        <v>257</v>
      </c>
      <c r="D23" s="20" t="s">
        <v>44</v>
      </c>
      <c r="E23" s="20" t="s">
        <v>61</v>
      </c>
      <c r="F23" s="20" t="s">
        <v>62</v>
      </c>
      <c r="G23" s="20" t="s">
        <v>206</v>
      </c>
      <c r="H23" s="20" t="s">
        <v>207</v>
      </c>
      <c r="I23" s="21">
        <v>44190</v>
      </c>
      <c r="J23" s="21"/>
      <c r="K23" s="21"/>
      <c r="L23" s="21"/>
      <c r="M23" s="21"/>
      <c r="N23" s="21"/>
      <c r="O23" s="21"/>
      <c r="P23" s="21"/>
      <c r="Q23" s="21"/>
      <c r="R23" s="21">
        <v>44190</v>
      </c>
      <c r="S23" s="21"/>
      <c r="T23" s="21"/>
      <c r="U23" s="21"/>
      <c r="V23" s="21"/>
      <c r="W23" s="21">
        <v>44190</v>
      </c>
    </row>
    <row r="24" ht="21.75" customHeight="1" spans="1:23">
      <c r="A24" s="20" t="s">
        <v>251</v>
      </c>
      <c r="B24" s="20" t="s">
        <v>258</v>
      </c>
      <c r="C24" s="20" t="s">
        <v>257</v>
      </c>
      <c r="D24" s="20" t="s">
        <v>44</v>
      </c>
      <c r="E24" s="20" t="s">
        <v>61</v>
      </c>
      <c r="F24" s="20" t="s">
        <v>62</v>
      </c>
      <c r="G24" s="20" t="s">
        <v>259</v>
      </c>
      <c r="H24" s="20" t="s">
        <v>260</v>
      </c>
      <c r="I24" s="21">
        <v>27000</v>
      </c>
      <c r="J24" s="21"/>
      <c r="K24" s="21"/>
      <c r="L24" s="21"/>
      <c r="M24" s="21"/>
      <c r="N24" s="21"/>
      <c r="O24" s="21"/>
      <c r="P24" s="21"/>
      <c r="Q24" s="21"/>
      <c r="R24" s="21">
        <v>27000</v>
      </c>
      <c r="S24" s="21"/>
      <c r="T24" s="21"/>
      <c r="U24" s="21"/>
      <c r="V24" s="21"/>
      <c r="W24" s="21">
        <v>27000</v>
      </c>
    </row>
    <row r="25" ht="21.75" customHeight="1" spans="1:23">
      <c r="A25" s="20"/>
      <c r="B25" s="20"/>
      <c r="C25" s="20" t="s">
        <v>261</v>
      </c>
      <c r="D25" s="20"/>
      <c r="E25" s="20"/>
      <c r="F25" s="20"/>
      <c r="G25" s="20"/>
      <c r="H25" s="20"/>
      <c r="I25" s="21">
        <v>1500000</v>
      </c>
      <c r="J25" s="21"/>
      <c r="K25" s="21"/>
      <c r="L25" s="21"/>
      <c r="M25" s="21"/>
      <c r="N25" s="21"/>
      <c r="O25" s="21"/>
      <c r="P25" s="21"/>
      <c r="Q25" s="21"/>
      <c r="R25" s="21">
        <v>1500000</v>
      </c>
      <c r="S25" s="21"/>
      <c r="T25" s="21"/>
      <c r="U25" s="21"/>
      <c r="V25" s="21"/>
      <c r="W25" s="21">
        <v>1500000</v>
      </c>
    </row>
    <row r="26" ht="21.75" customHeight="1" spans="1:23">
      <c r="A26" s="20" t="s">
        <v>262</v>
      </c>
      <c r="B26" s="20" t="s">
        <v>263</v>
      </c>
      <c r="C26" s="20" t="s">
        <v>261</v>
      </c>
      <c r="D26" s="20" t="s">
        <v>44</v>
      </c>
      <c r="E26" s="20" t="s">
        <v>63</v>
      </c>
      <c r="F26" s="20" t="s">
        <v>64</v>
      </c>
      <c r="G26" s="20" t="s">
        <v>184</v>
      </c>
      <c r="H26" s="20" t="s">
        <v>185</v>
      </c>
      <c r="I26" s="21">
        <v>25000</v>
      </c>
      <c r="J26" s="21"/>
      <c r="K26" s="21"/>
      <c r="L26" s="21"/>
      <c r="M26" s="21"/>
      <c r="N26" s="21"/>
      <c r="O26" s="21"/>
      <c r="P26" s="21"/>
      <c r="Q26" s="21"/>
      <c r="R26" s="21">
        <v>25000</v>
      </c>
      <c r="S26" s="21"/>
      <c r="T26" s="21"/>
      <c r="U26" s="21"/>
      <c r="V26" s="21"/>
      <c r="W26" s="21">
        <v>25000</v>
      </c>
    </row>
    <row r="27" ht="21.75" customHeight="1" spans="1:23">
      <c r="A27" s="20" t="s">
        <v>262</v>
      </c>
      <c r="B27" s="20" t="s">
        <v>263</v>
      </c>
      <c r="C27" s="20" t="s">
        <v>261</v>
      </c>
      <c r="D27" s="20" t="s">
        <v>44</v>
      </c>
      <c r="E27" s="20" t="s">
        <v>63</v>
      </c>
      <c r="F27" s="20" t="s">
        <v>64</v>
      </c>
      <c r="G27" s="20" t="s">
        <v>190</v>
      </c>
      <c r="H27" s="20" t="s">
        <v>191</v>
      </c>
      <c r="I27" s="21">
        <v>45000</v>
      </c>
      <c r="J27" s="21"/>
      <c r="K27" s="21"/>
      <c r="L27" s="21"/>
      <c r="M27" s="21"/>
      <c r="N27" s="21"/>
      <c r="O27" s="21"/>
      <c r="P27" s="21"/>
      <c r="Q27" s="21"/>
      <c r="R27" s="21">
        <v>45000</v>
      </c>
      <c r="S27" s="21"/>
      <c r="T27" s="21"/>
      <c r="U27" s="21"/>
      <c r="V27" s="21"/>
      <c r="W27" s="21">
        <v>45000</v>
      </c>
    </row>
    <row r="28" ht="21.75" customHeight="1" spans="1:23">
      <c r="A28" s="20" t="s">
        <v>262</v>
      </c>
      <c r="B28" s="20" t="s">
        <v>263</v>
      </c>
      <c r="C28" s="20" t="s">
        <v>261</v>
      </c>
      <c r="D28" s="20" t="s">
        <v>44</v>
      </c>
      <c r="E28" s="20" t="s">
        <v>63</v>
      </c>
      <c r="F28" s="20" t="s">
        <v>64</v>
      </c>
      <c r="G28" s="20" t="s">
        <v>192</v>
      </c>
      <c r="H28" s="20" t="s">
        <v>193</v>
      </c>
      <c r="I28" s="21">
        <v>50000</v>
      </c>
      <c r="J28" s="21"/>
      <c r="K28" s="21"/>
      <c r="L28" s="21"/>
      <c r="M28" s="21"/>
      <c r="N28" s="21"/>
      <c r="O28" s="21"/>
      <c r="P28" s="21"/>
      <c r="Q28" s="21"/>
      <c r="R28" s="21">
        <v>50000</v>
      </c>
      <c r="S28" s="21"/>
      <c r="T28" s="21"/>
      <c r="U28" s="21"/>
      <c r="V28" s="21"/>
      <c r="W28" s="21">
        <v>50000</v>
      </c>
    </row>
    <row r="29" ht="21.75" customHeight="1" spans="1:23">
      <c r="A29" s="20" t="s">
        <v>262</v>
      </c>
      <c r="B29" s="20" t="s">
        <v>263</v>
      </c>
      <c r="C29" s="20" t="s">
        <v>261</v>
      </c>
      <c r="D29" s="20" t="s">
        <v>44</v>
      </c>
      <c r="E29" s="20" t="s">
        <v>63</v>
      </c>
      <c r="F29" s="20" t="s">
        <v>64</v>
      </c>
      <c r="G29" s="20" t="s">
        <v>194</v>
      </c>
      <c r="H29" s="20" t="s">
        <v>195</v>
      </c>
      <c r="I29" s="21">
        <v>20000</v>
      </c>
      <c r="J29" s="21"/>
      <c r="K29" s="21"/>
      <c r="L29" s="21"/>
      <c r="M29" s="21"/>
      <c r="N29" s="21"/>
      <c r="O29" s="21"/>
      <c r="P29" s="21"/>
      <c r="Q29" s="21"/>
      <c r="R29" s="21">
        <v>20000</v>
      </c>
      <c r="S29" s="21"/>
      <c r="T29" s="21"/>
      <c r="U29" s="21"/>
      <c r="V29" s="21"/>
      <c r="W29" s="21">
        <v>20000</v>
      </c>
    </row>
    <row r="30" ht="21.75" customHeight="1" spans="1:23">
      <c r="A30" s="20" t="s">
        <v>262</v>
      </c>
      <c r="B30" s="20" t="s">
        <v>263</v>
      </c>
      <c r="C30" s="20" t="s">
        <v>261</v>
      </c>
      <c r="D30" s="20" t="s">
        <v>44</v>
      </c>
      <c r="E30" s="20" t="s">
        <v>63</v>
      </c>
      <c r="F30" s="20" t="s">
        <v>64</v>
      </c>
      <c r="G30" s="20" t="s">
        <v>200</v>
      </c>
      <c r="H30" s="20" t="s">
        <v>201</v>
      </c>
      <c r="I30" s="21">
        <v>850000</v>
      </c>
      <c r="J30" s="21"/>
      <c r="K30" s="21"/>
      <c r="L30" s="21"/>
      <c r="M30" s="21"/>
      <c r="N30" s="21"/>
      <c r="O30" s="21"/>
      <c r="P30" s="21"/>
      <c r="Q30" s="21"/>
      <c r="R30" s="21">
        <v>850000</v>
      </c>
      <c r="S30" s="21"/>
      <c r="T30" s="21"/>
      <c r="U30" s="21"/>
      <c r="V30" s="21"/>
      <c r="W30" s="21">
        <v>850000</v>
      </c>
    </row>
    <row r="31" ht="21.75" customHeight="1" spans="1:23">
      <c r="A31" s="20" t="s">
        <v>262</v>
      </c>
      <c r="B31" s="20" t="s">
        <v>263</v>
      </c>
      <c r="C31" s="20" t="s">
        <v>261</v>
      </c>
      <c r="D31" s="20" t="s">
        <v>44</v>
      </c>
      <c r="E31" s="20" t="s">
        <v>63</v>
      </c>
      <c r="F31" s="20" t="s">
        <v>64</v>
      </c>
      <c r="G31" s="20" t="s">
        <v>202</v>
      </c>
      <c r="H31" s="20" t="s">
        <v>203</v>
      </c>
      <c r="I31" s="21">
        <v>50000</v>
      </c>
      <c r="J31" s="21"/>
      <c r="K31" s="21"/>
      <c r="L31" s="21"/>
      <c r="M31" s="21"/>
      <c r="N31" s="21"/>
      <c r="O31" s="21"/>
      <c r="P31" s="21"/>
      <c r="Q31" s="21"/>
      <c r="R31" s="21">
        <v>50000</v>
      </c>
      <c r="S31" s="21"/>
      <c r="T31" s="21"/>
      <c r="U31" s="21"/>
      <c r="V31" s="21"/>
      <c r="W31" s="21">
        <v>50000</v>
      </c>
    </row>
    <row r="32" ht="21.75" customHeight="1" spans="1:23">
      <c r="A32" s="20" t="s">
        <v>262</v>
      </c>
      <c r="B32" s="20" t="s">
        <v>263</v>
      </c>
      <c r="C32" s="20" t="s">
        <v>261</v>
      </c>
      <c r="D32" s="20" t="s">
        <v>44</v>
      </c>
      <c r="E32" s="20" t="s">
        <v>63</v>
      </c>
      <c r="F32" s="20" t="s">
        <v>64</v>
      </c>
      <c r="G32" s="20" t="s">
        <v>206</v>
      </c>
      <c r="H32" s="20" t="s">
        <v>207</v>
      </c>
      <c r="I32" s="21">
        <v>100000</v>
      </c>
      <c r="J32" s="21"/>
      <c r="K32" s="21"/>
      <c r="L32" s="21"/>
      <c r="M32" s="21"/>
      <c r="N32" s="21"/>
      <c r="O32" s="21"/>
      <c r="P32" s="21"/>
      <c r="Q32" s="21"/>
      <c r="R32" s="21">
        <v>100000</v>
      </c>
      <c r="S32" s="21"/>
      <c r="T32" s="21"/>
      <c r="U32" s="21"/>
      <c r="V32" s="21"/>
      <c r="W32" s="21">
        <v>100000</v>
      </c>
    </row>
    <row r="33" ht="21.75" customHeight="1" spans="1:23">
      <c r="A33" s="20" t="s">
        <v>262</v>
      </c>
      <c r="B33" s="20" t="s">
        <v>263</v>
      </c>
      <c r="C33" s="20" t="s">
        <v>261</v>
      </c>
      <c r="D33" s="20" t="s">
        <v>44</v>
      </c>
      <c r="E33" s="20" t="s">
        <v>63</v>
      </c>
      <c r="F33" s="20" t="s">
        <v>64</v>
      </c>
      <c r="G33" s="20" t="s">
        <v>176</v>
      </c>
      <c r="H33" s="20" t="s">
        <v>177</v>
      </c>
      <c r="I33" s="21">
        <v>50000</v>
      </c>
      <c r="J33" s="21"/>
      <c r="K33" s="21"/>
      <c r="L33" s="21"/>
      <c r="M33" s="21"/>
      <c r="N33" s="21"/>
      <c r="O33" s="21"/>
      <c r="P33" s="21"/>
      <c r="Q33" s="21"/>
      <c r="R33" s="21">
        <v>50000</v>
      </c>
      <c r="S33" s="21"/>
      <c r="T33" s="21"/>
      <c r="U33" s="21"/>
      <c r="V33" s="21"/>
      <c r="W33" s="21">
        <v>50000</v>
      </c>
    </row>
    <row r="34" ht="21.75" customHeight="1" spans="1:23">
      <c r="A34" s="20" t="s">
        <v>262</v>
      </c>
      <c r="B34" s="20" t="s">
        <v>263</v>
      </c>
      <c r="C34" s="20" t="s">
        <v>261</v>
      </c>
      <c r="D34" s="20" t="s">
        <v>44</v>
      </c>
      <c r="E34" s="20" t="s">
        <v>63</v>
      </c>
      <c r="F34" s="20" t="s">
        <v>64</v>
      </c>
      <c r="G34" s="20" t="s">
        <v>212</v>
      </c>
      <c r="H34" s="20" t="s">
        <v>213</v>
      </c>
      <c r="I34" s="21">
        <v>310000</v>
      </c>
      <c r="J34" s="21"/>
      <c r="K34" s="21"/>
      <c r="L34" s="21"/>
      <c r="M34" s="21"/>
      <c r="N34" s="21"/>
      <c r="O34" s="21"/>
      <c r="P34" s="21"/>
      <c r="Q34" s="21"/>
      <c r="R34" s="21">
        <v>310000</v>
      </c>
      <c r="S34" s="21"/>
      <c r="T34" s="21"/>
      <c r="U34" s="21"/>
      <c r="V34" s="21"/>
      <c r="W34" s="21">
        <v>310000</v>
      </c>
    </row>
    <row r="35" ht="21.75" customHeight="1" spans="1:23">
      <c r="A35" s="20"/>
      <c r="B35" s="20"/>
      <c r="C35" s="20" t="s">
        <v>264</v>
      </c>
      <c r="D35" s="20"/>
      <c r="E35" s="20"/>
      <c r="F35" s="20"/>
      <c r="G35" s="20"/>
      <c r="H35" s="20"/>
      <c r="I35" s="21">
        <v>621900</v>
      </c>
      <c r="J35" s="21"/>
      <c r="K35" s="21"/>
      <c r="L35" s="21"/>
      <c r="M35" s="21"/>
      <c r="N35" s="21"/>
      <c r="O35" s="21"/>
      <c r="P35" s="21"/>
      <c r="Q35" s="21">
        <v>621900</v>
      </c>
      <c r="R35" s="21"/>
      <c r="S35" s="21"/>
      <c r="T35" s="21"/>
      <c r="U35" s="21"/>
      <c r="V35" s="21"/>
      <c r="W35" s="21"/>
    </row>
    <row r="36" ht="21.75" customHeight="1" spans="1:23">
      <c r="A36" s="20" t="s">
        <v>251</v>
      </c>
      <c r="B36" s="20" t="s">
        <v>265</v>
      </c>
      <c r="C36" s="20" t="s">
        <v>264</v>
      </c>
      <c r="D36" s="20" t="s">
        <v>44</v>
      </c>
      <c r="E36" s="20" t="s">
        <v>63</v>
      </c>
      <c r="F36" s="20" t="s">
        <v>64</v>
      </c>
      <c r="G36" s="20" t="s">
        <v>186</v>
      </c>
      <c r="H36" s="20" t="s">
        <v>187</v>
      </c>
      <c r="I36" s="21">
        <v>150000</v>
      </c>
      <c r="J36" s="21"/>
      <c r="K36" s="21"/>
      <c r="L36" s="21"/>
      <c r="M36" s="21"/>
      <c r="N36" s="21"/>
      <c r="O36" s="21"/>
      <c r="P36" s="21"/>
      <c r="Q36" s="21">
        <v>150000</v>
      </c>
      <c r="R36" s="21"/>
      <c r="S36" s="21"/>
      <c r="T36" s="21"/>
      <c r="U36" s="21"/>
      <c r="V36" s="21"/>
      <c r="W36" s="21"/>
    </row>
    <row r="37" ht="21.75" customHeight="1" spans="1:23">
      <c r="A37" s="20" t="s">
        <v>251</v>
      </c>
      <c r="B37" s="20" t="s">
        <v>265</v>
      </c>
      <c r="C37" s="20" t="s">
        <v>264</v>
      </c>
      <c r="D37" s="20" t="s">
        <v>44</v>
      </c>
      <c r="E37" s="20" t="s">
        <v>63</v>
      </c>
      <c r="F37" s="20" t="s">
        <v>64</v>
      </c>
      <c r="G37" s="20" t="s">
        <v>190</v>
      </c>
      <c r="H37" s="20" t="s">
        <v>191</v>
      </c>
      <c r="I37" s="21">
        <v>50000</v>
      </c>
      <c r="J37" s="21"/>
      <c r="K37" s="21"/>
      <c r="L37" s="21"/>
      <c r="M37" s="21"/>
      <c r="N37" s="21"/>
      <c r="O37" s="21"/>
      <c r="P37" s="21"/>
      <c r="Q37" s="21">
        <v>50000</v>
      </c>
      <c r="R37" s="21"/>
      <c r="S37" s="21"/>
      <c r="T37" s="21"/>
      <c r="U37" s="21"/>
      <c r="V37" s="21"/>
      <c r="W37" s="21"/>
    </row>
    <row r="38" ht="21.75" customHeight="1" spans="1:23">
      <c r="A38" s="20" t="s">
        <v>251</v>
      </c>
      <c r="B38" s="20" t="s">
        <v>265</v>
      </c>
      <c r="C38" s="20" t="s">
        <v>264</v>
      </c>
      <c r="D38" s="20" t="s">
        <v>44</v>
      </c>
      <c r="E38" s="20" t="s">
        <v>63</v>
      </c>
      <c r="F38" s="20" t="s">
        <v>64</v>
      </c>
      <c r="G38" s="20" t="s">
        <v>200</v>
      </c>
      <c r="H38" s="20" t="s">
        <v>201</v>
      </c>
      <c r="I38" s="21">
        <v>200000</v>
      </c>
      <c r="J38" s="21"/>
      <c r="K38" s="21"/>
      <c r="L38" s="21"/>
      <c r="M38" s="21"/>
      <c r="N38" s="21"/>
      <c r="O38" s="21"/>
      <c r="P38" s="21"/>
      <c r="Q38" s="21">
        <v>200000</v>
      </c>
      <c r="R38" s="21"/>
      <c r="S38" s="21"/>
      <c r="T38" s="21"/>
      <c r="U38" s="21"/>
      <c r="V38" s="21"/>
      <c r="W38" s="21"/>
    </row>
    <row r="39" ht="21.75" customHeight="1" spans="1:23">
      <c r="A39" s="20" t="s">
        <v>251</v>
      </c>
      <c r="B39" s="20" t="s">
        <v>265</v>
      </c>
      <c r="C39" s="20" t="s">
        <v>264</v>
      </c>
      <c r="D39" s="20" t="s">
        <v>44</v>
      </c>
      <c r="E39" s="20" t="s">
        <v>63</v>
      </c>
      <c r="F39" s="20" t="s">
        <v>64</v>
      </c>
      <c r="G39" s="20" t="s">
        <v>202</v>
      </c>
      <c r="H39" s="20" t="s">
        <v>203</v>
      </c>
      <c r="I39" s="21">
        <v>50000</v>
      </c>
      <c r="J39" s="21"/>
      <c r="K39" s="21"/>
      <c r="L39" s="21"/>
      <c r="M39" s="21"/>
      <c r="N39" s="21"/>
      <c r="O39" s="21"/>
      <c r="P39" s="21"/>
      <c r="Q39" s="21">
        <v>50000</v>
      </c>
      <c r="R39" s="21"/>
      <c r="S39" s="21"/>
      <c r="T39" s="21"/>
      <c r="U39" s="21"/>
      <c r="V39" s="21"/>
      <c r="W39" s="21"/>
    </row>
    <row r="40" ht="21.75" customHeight="1" spans="1:23">
      <c r="A40" s="20" t="s">
        <v>251</v>
      </c>
      <c r="B40" s="20" t="s">
        <v>265</v>
      </c>
      <c r="C40" s="20" t="s">
        <v>264</v>
      </c>
      <c r="D40" s="20" t="s">
        <v>44</v>
      </c>
      <c r="E40" s="20" t="s">
        <v>63</v>
      </c>
      <c r="F40" s="20" t="s">
        <v>64</v>
      </c>
      <c r="G40" s="20" t="s">
        <v>206</v>
      </c>
      <c r="H40" s="20" t="s">
        <v>207</v>
      </c>
      <c r="I40" s="21">
        <v>100000</v>
      </c>
      <c r="J40" s="21"/>
      <c r="K40" s="21"/>
      <c r="L40" s="21"/>
      <c r="M40" s="21"/>
      <c r="N40" s="21"/>
      <c r="O40" s="21"/>
      <c r="P40" s="21"/>
      <c r="Q40" s="21">
        <v>100000</v>
      </c>
      <c r="R40" s="21"/>
      <c r="S40" s="21"/>
      <c r="T40" s="21"/>
      <c r="U40" s="21"/>
      <c r="V40" s="21"/>
      <c r="W40" s="21"/>
    </row>
    <row r="41" ht="21.75" customHeight="1" spans="1:23">
      <c r="A41" s="20" t="s">
        <v>251</v>
      </c>
      <c r="B41" s="20" t="s">
        <v>265</v>
      </c>
      <c r="C41" s="20" t="s">
        <v>264</v>
      </c>
      <c r="D41" s="20" t="s">
        <v>44</v>
      </c>
      <c r="E41" s="20" t="s">
        <v>63</v>
      </c>
      <c r="F41" s="20" t="s">
        <v>64</v>
      </c>
      <c r="G41" s="20" t="s">
        <v>176</v>
      </c>
      <c r="H41" s="20" t="s">
        <v>177</v>
      </c>
      <c r="I41" s="21">
        <v>71900</v>
      </c>
      <c r="J41" s="21"/>
      <c r="K41" s="21"/>
      <c r="L41" s="21"/>
      <c r="M41" s="21"/>
      <c r="N41" s="21"/>
      <c r="O41" s="21"/>
      <c r="P41" s="21"/>
      <c r="Q41" s="21">
        <v>71900</v>
      </c>
      <c r="R41" s="21"/>
      <c r="S41" s="21"/>
      <c r="T41" s="21"/>
      <c r="U41" s="21"/>
      <c r="V41" s="21"/>
      <c r="W41" s="21"/>
    </row>
    <row r="42" ht="18.75" customHeight="1" spans="1:23">
      <c r="A42" s="23" t="s">
        <v>99</v>
      </c>
      <c r="B42" s="24"/>
      <c r="C42" s="24"/>
      <c r="D42" s="24"/>
      <c r="E42" s="24"/>
      <c r="F42" s="24"/>
      <c r="G42" s="24"/>
      <c r="H42" s="25"/>
      <c r="I42" s="21">
        <v>2316436.19</v>
      </c>
      <c r="J42" s="21">
        <v>123346.19</v>
      </c>
      <c r="K42" s="21">
        <v>123346.19</v>
      </c>
      <c r="L42" s="21"/>
      <c r="M42" s="21"/>
      <c r="N42" s="21"/>
      <c r="O42" s="21"/>
      <c r="P42" s="21"/>
      <c r="Q42" s="21">
        <v>621900</v>
      </c>
      <c r="R42" s="21">
        <v>1571190</v>
      </c>
      <c r="S42" s="21"/>
      <c r="T42" s="21"/>
      <c r="U42" s="21"/>
      <c r="V42" s="21"/>
      <c r="W42" s="21">
        <v>1571190</v>
      </c>
    </row>
  </sheetData>
  <mergeCells count="28">
    <mergeCell ref="A3:W3"/>
    <mergeCell ref="A4:H4"/>
    <mergeCell ref="J5:M5"/>
    <mergeCell ref="N5:P5"/>
    <mergeCell ref="R5:W5"/>
    <mergeCell ref="A42:H42"/>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57"/>
  <sheetViews>
    <sheetView showZeros="0" workbookViewId="0">
      <pane ySplit="1" topLeftCell="A50" activePane="bottomLeft" state="frozen"/>
      <selection/>
      <selection pane="bottomLeft" activeCell="C9" sqref="C9"/>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20" t="s">
        <v>266</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"单位名称："&amp;"景洪市第五中学"</f>
        <v>单位名称：景洪市第五中学</v>
      </c>
      <c r="B4" s="119"/>
      <c r="C4" s="39"/>
      <c r="D4" s="39"/>
      <c r="E4" s="39"/>
      <c r="F4" s="39"/>
      <c r="G4" s="39"/>
      <c r="H4" s="39"/>
      <c r="I4" s="39"/>
      <c r="J4" s="39"/>
    </row>
    <row r="5" ht="44.25" customHeight="1" spans="1:10">
      <c r="A5" s="44" t="s">
        <v>267</v>
      </c>
      <c r="B5" s="44" t="s">
        <v>268</v>
      </c>
      <c r="C5" s="44" t="s">
        <v>269</v>
      </c>
      <c r="D5" s="44" t="s">
        <v>270</v>
      </c>
      <c r="E5" s="44" t="s">
        <v>271</v>
      </c>
      <c r="F5" s="19" t="s">
        <v>272</v>
      </c>
      <c r="G5" s="44" t="s">
        <v>273</v>
      </c>
      <c r="H5" s="19" t="s">
        <v>274</v>
      </c>
      <c r="I5" s="19" t="s">
        <v>275</v>
      </c>
      <c r="J5" s="44" t="s">
        <v>276</v>
      </c>
    </row>
    <row r="6" ht="19.5" customHeight="1" spans="1:10">
      <c r="A6" s="44">
        <v>1</v>
      </c>
      <c r="B6" s="44">
        <v>2</v>
      </c>
      <c r="C6" s="44">
        <v>3</v>
      </c>
      <c r="D6" s="44">
        <v>4</v>
      </c>
      <c r="E6" s="44">
        <v>5</v>
      </c>
      <c r="F6" s="19">
        <v>6</v>
      </c>
      <c r="G6" s="44">
        <v>7</v>
      </c>
      <c r="H6" s="19">
        <v>8</v>
      </c>
      <c r="I6" s="19">
        <v>9</v>
      </c>
      <c r="J6" s="44">
        <v>10</v>
      </c>
    </row>
    <row r="7" ht="40.5" customHeight="1" spans="1:10">
      <c r="A7" s="20" t="s">
        <v>44</v>
      </c>
      <c r="B7" s="20"/>
      <c r="C7" s="20"/>
      <c r="D7" s="20"/>
      <c r="E7" s="20"/>
      <c r="F7" s="20"/>
      <c r="G7" s="20"/>
      <c r="H7" s="20"/>
      <c r="I7" s="20"/>
      <c r="J7" s="20"/>
    </row>
    <row r="8" ht="40.5" customHeight="1" spans="1:10">
      <c r="A8" s="100" t="s">
        <v>250</v>
      </c>
      <c r="B8" s="20" t="s">
        <v>277</v>
      </c>
      <c r="C8" s="20" t="s">
        <v>278</v>
      </c>
      <c r="D8" s="20" t="s">
        <v>279</v>
      </c>
      <c r="E8" s="20" t="s">
        <v>280</v>
      </c>
      <c r="F8" s="22" t="s">
        <v>281</v>
      </c>
      <c r="G8" s="20" t="s">
        <v>282</v>
      </c>
      <c r="H8" s="22" t="s">
        <v>283</v>
      </c>
      <c r="I8" s="22" t="s">
        <v>284</v>
      </c>
      <c r="J8" s="20" t="s">
        <v>285</v>
      </c>
    </row>
    <row r="9" ht="40.5" customHeight="1" spans="1:10">
      <c r="A9" s="100" t="s">
        <v>250</v>
      </c>
      <c r="B9" s="20" t="s">
        <v>277</v>
      </c>
      <c r="C9" s="20" t="s">
        <v>278</v>
      </c>
      <c r="D9" s="20" t="s">
        <v>286</v>
      </c>
      <c r="E9" s="20" t="s">
        <v>287</v>
      </c>
      <c r="F9" s="22" t="s">
        <v>281</v>
      </c>
      <c r="G9" s="20" t="s">
        <v>288</v>
      </c>
      <c r="H9" s="22" t="s">
        <v>289</v>
      </c>
      <c r="I9" s="22" t="s">
        <v>284</v>
      </c>
      <c r="J9" s="20" t="s">
        <v>290</v>
      </c>
    </row>
    <row r="10" ht="40.5" customHeight="1" spans="1:10">
      <c r="A10" s="100" t="s">
        <v>250</v>
      </c>
      <c r="B10" s="20" t="s">
        <v>277</v>
      </c>
      <c r="C10" s="20" t="s">
        <v>278</v>
      </c>
      <c r="D10" s="20" t="s">
        <v>291</v>
      </c>
      <c r="E10" s="20" t="s">
        <v>292</v>
      </c>
      <c r="F10" s="22" t="s">
        <v>281</v>
      </c>
      <c r="G10" s="20" t="s">
        <v>293</v>
      </c>
      <c r="H10" s="22" t="s">
        <v>289</v>
      </c>
      <c r="I10" s="22" t="s">
        <v>284</v>
      </c>
      <c r="J10" s="20" t="s">
        <v>294</v>
      </c>
    </row>
    <row r="11" ht="40.5" customHeight="1" spans="1:10">
      <c r="A11" s="100" t="s">
        <v>250</v>
      </c>
      <c r="B11" s="20" t="s">
        <v>277</v>
      </c>
      <c r="C11" s="20" t="s">
        <v>295</v>
      </c>
      <c r="D11" s="20" t="s">
        <v>296</v>
      </c>
      <c r="E11" s="20" t="s">
        <v>297</v>
      </c>
      <c r="F11" s="22" t="s">
        <v>281</v>
      </c>
      <c r="G11" s="20" t="s">
        <v>293</v>
      </c>
      <c r="H11" s="22" t="s">
        <v>289</v>
      </c>
      <c r="I11" s="22" t="s">
        <v>284</v>
      </c>
      <c r="J11" s="20" t="s">
        <v>298</v>
      </c>
    </row>
    <row r="12" ht="40.5" customHeight="1" spans="1:10">
      <c r="A12" s="100" t="s">
        <v>250</v>
      </c>
      <c r="B12" s="20" t="s">
        <v>277</v>
      </c>
      <c r="C12" s="20" t="s">
        <v>295</v>
      </c>
      <c r="D12" s="20" t="s">
        <v>299</v>
      </c>
      <c r="E12" s="20" t="s">
        <v>300</v>
      </c>
      <c r="F12" s="22" t="s">
        <v>281</v>
      </c>
      <c r="G12" s="20" t="s">
        <v>301</v>
      </c>
      <c r="H12" s="22" t="s">
        <v>302</v>
      </c>
      <c r="I12" s="22" t="s">
        <v>284</v>
      </c>
      <c r="J12" s="20" t="s">
        <v>303</v>
      </c>
    </row>
    <row r="13" ht="40.5" customHeight="1" spans="1:10">
      <c r="A13" s="100" t="s">
        <v>250</v>
      </c>
      <c r="B13" s="20" t="s">
        <v>277</v>
      </c>
      <c r="C13" s="20" t="s">
        <v>304</v>
      </c>
      <c r="D13" s="20" t="s">
        <v>305</v>
      </c>
      <c r="E13" s="20" t="s">
        <v>306</v>
      </c>
      <c r="F13" s="22" t="s">
        <v>307</v>
      </c>
      <c r="G13" s="20" t="s">
        <v>288</v>
      </c>
      <c r="H13" s="22" t="s">
        <v>289</v>
      </c>
      <c r="I13" s="22" t="s">
        <v>284</v>
      </c>
      <c r="J13" s="20" t="s">
        <v>306</v>
      </c>
    </row>
    <row r="14" ht="40.5" customHeight="1" spans="1:10">
      <c r="A14" s="100" t="s">
        <v>261</v>
      </c>
      <c r="B14" s="20" t="s">
        <v>308</v>
      </c>
      <c r="C14" s="20" t="s">
        <v>278</v>
      </c>
      <c r="D14" s="20" t="s">
        <v>279</v>
      </c>
      <c r="E14" s="20" t="s">
        <v>309</v>
      </c>
      <c r="F14" s="22" t="s">
        <v>281</v>
      </c>
      <c r="G14" s="20" t="s">
        <v>310</v>
      </c>
      <c r="H14" s="22" t="s">
        <v>283</v>
      </c>
      <c r="I14" s="22" t="s">
        <v>284</v>
      </c>
      <c r="J14" s="20" t="s">
        <v>311</v>
      </c>
    </row>
    <row r="15" ht="40.5" customHeight="1" spans="1:10">
      <c r="A15" s="100" t="s">
        <v>261</v>
      </c>
      <c r="B15" s="20" t="s">
        <v>308</v>
      </c>
      <c r="C15" s="20" t="s">
        <v>278</v>
      </c>
      <c r="D15" s="20" t="s">
        <v>286</v>
      </c>
      <c r="E15" s="20" t="s">
        <v>312</v>
      </c>
      <c r="F15" s="22" t="s">
        <v>281</v>
      </c>
      <c r="G15" s="20" t="s">
        <v>293</v>
      </c>
      <c r="H15" s="22" t="s">
        <v>289</v>
      </c>
      <c r="I15" s="22" t="s">
        <v>284</v>
      </c>
      <c r="J15" s="20" t="s">
        <v>313</v>
      </c>
    </row>
    <row r="16" ht="40.5" customHeight="1" spans="1:10">
      <c r="A16" s="100" t="s">
        <v>261</v>
      </c>
      <c r="B16" s="20" t="s">
        <v>308</v>
      </c>
      <c r="C16" s="20" t="s">
        <v>278</v>
      </c>
      <c r="D16" s="20" t="s">
        <v>291</v>
      </c>
      <c r="E16" s="20" t="s">
        <v>314</v>
      </c>
      <c r="F16" s="22" t="s">
        <v>281</v>
      </c>
      <c r="G16" s="20" t="s">
        <v>293</v>
      </c>
      <c r="H16" s="22" t="s">
        <v>289</v>
      </c>
      <c r="I16" s="22" t="s">
        <v>284</v>
      </c>
      <c r="J16" s="20" t="s">
        <v>315</v>
      </c>
    </row>
    <row r="17" ht="40.5" customHeight="1" spans="1:10">
      <c r="A17" s="100" t="s">
        <v>261</v>
      </c>
      <c r="B17" s="20" t="s">
        <v>308</v>
      </c>
      <c r="C17" s="20" t="s">
        <v>278</v>
      </c>
      <c r="D17" s="20" t="s">
        <v>316</v>
      </c>
      <c r="E17" s="20" t="s">
        <v>317</v>
      </c>
      <c r="F17" s="22" t="s">
        <v>281</v>
      </c>
      <c r="G17" s="20" t="s">
        <v>318</v>
      </c>
      <c r="H17" s="22" t="s">
        <v>319</v>
      </c>
      <c r="I17" s="22" t="s">
        <v>284</v>
      </c>
      <c r="J17" s="20" t="s">
        <v>320</v>
      </c>
    </row>
    <row r="18" ht="40.5" customHeight="1" spans="1:10">
      <c r="A18" s="100" t="s">
        <v>261</v>
      </c>
      <c r="B18" s="20" t="s">
        <v>308</v>
      </c>
      <c r="C18" s="20" t="s">
        <v>295</v>
      </c>
      <c r="D18" s="20" t="s">
        <v>296</v>
      </c>
      <c r="E18" s="20" t="s">
        <v>321</v>
      </c>
      <c r="F18" s="22" t="s">
        <v>281</v>
      </c>
      <c r="G18" s="20" t="s">
        <v>322</v>
      </c>
      <c r="H18" s="22" t="s">
        <v>302</v>
      </c>
      <c r="I18" s="22" t="s">
        <v>323</v>
      </c>
      <c r="J18" s="20" t="s">
        <v>324</v>
      </c>
    </row>
    <row r="19" ht="40.5" customHeight="1" spans="1:10">
      <c r="A19" s="100" t="s">
        <v>261</v>
      </c>
      <c r="B19" s="20" t="s">
        <v>308</v>
      </c>
      <c r="C19" s="20" t="s">
        <v>295</v>
      </c>
      <c r="D19" s="20" t="s">
        <v>299</v>
      </c>
      <c r="E19" s="20" t="s">
        <v>300</v>
      </c>
      <c r="F19" s="22" t="s">
        <v>281</v>
      </c>
      <c r="G19" s="20" t="s">
        <v>322</v>
      </c>
      <c r="H19" s="22" t="s">
        <v>302</v>
      </c>
      <c r="I19" s="22" t="s">
        <v>323</v>
      </c>
      <c r="J19" s="20" t="s">
        <v>303</v>
      </c>
    </row>
    <row r="20" ht="40.5" customHeight="1" spans="1:10">
      <c r="A20" s="100" t="s">
        <v>261</v>
      </c>
      <c r="B20" s="20" t="s">
        <v>308</v>
      </c>
      <c r="C20" s="20" t="s">
        <v>304</v>
      </c>
      <c r="D20" s="20" t="s">
        <v>305</v>
      </c>
      <c r="E20" s="20" t="s">
        <v>325</v>
      </c>
      <c r="F20" s="22" t="s">
        <v>307</v>
      </c>
      <c r="G20" s="20" t="s">
        <v>326</v>
      </c>
      <c r="H20" s="22" t="s">
        <v>289</v>
      </c>
      <c r="I20" s="22" t="s">
        <v>284</v>
      </c>
      <c r="J20" s="20" t="s">
        <v>327</v>
      </c>
    </row>
    <row r="21" ht="40.5" customHeight="1" spans="1:10">
      <c r="A21" s="100" t="s">
        <v>261</v>
      </c>
      <c r="B21" s="20" t="s">
        <v>308</v>
      </c>
      <c r="C21" s="20" t="s">
        <v>304</v>
      </c>
      <c r="D21" s="20" t="s">
        <v>305</v>
      </c>
      <c r="E21" s="20" t="s">
        <v>328</v>
      </c>
      <c r="F21" s="22" t="s">
        <v>307</v>
      </c>
      <c r="G21" s="20" t="s">
        <v>326</v>
      </c>
      <c r="H21" s="22" t="s">
        <v>289</v>
      </c>
      <c r="I21" s="22" t="s">
        <v>284</v>
      </c>
      <c r="J21" s="20" t="s">
        <v>327</v>
      </c>
    </row>
    <row r="22" ht="40.5" customHeight="1" spans="1:10">
      <c r="A22" s="100" t="s">
        <v>253</v>
      </c>
      <c r="B22" s="20" t="s">
        <v>329</v>
      </c>
      <c r="C22" s="20" t="s">
        <v>278</v>
      </c>
      <c r="D22" s="20" t="s">
        <v>279</v>
      </c>
      <c r="E22" s="20" t="s">
        <v>330</v>
      </c>
      <c r="F22" s="22" t="s">
        <v>281</v>
      </c>
      <c r="G22" s="20" t="s">
        <v>115</v>
      </c>
      <c r="H22" s="22" t="s">
        <v>283</v>
      </c>
      <c r="I22" s="22" t="s">
        <v>284</v>
      </c>
      <c r="J22" s="20" t="s">
        <v>331</v>
      </c>
    </row>
    <row r="23" ht="40.5" customHeight="1" spans="1:10">
      <c r="A23" s="100" t="s">
        <v>253</v>
      </c>
      <c r="B23" s="20" t="s">
        <v>329</v>
      </c>
      <c r="C23" s="20" t="s">
        <v>278</v>
      </c>
      <c r="D23" s="20" t="s">
        <v>286</v>
      </c>
      <c r="E23" s="20" t="s">
        <v>332</v>
      </c>
      <c r="F23" s="22" t="s">
        <v>281</v>
      </c>
      <c r="G23" s="20" t="s">
        <v>293</v>
      </c>
      <c r="H23" s="22" t="s">
        <v>289</v>
      </c>
      <c r="I23" s="22" t="s">
        <v>284</v>
      </c>
      <c r="J23" s="20" t="s">
        <v>290</v>
      </c>
    </row>
    <row r="24" ht="40.5" customHeight="1" spans="1:10">
      <c r="A24" s="100" t="s">
        <v>253</v>
      </c>
      <c r="B24" s="20" t="s">
        <v>329</v>
      </c>
      <c r="C24" s="20" t="s">
        <v>278</v>
      </c>
      <c r="D24" s="20" t="s">
        <v>291</v>
      </c>
      <c r="E24" s="20" t="s">
        <v>333</v>
      </c>
      <c r="F24" s="22" t="s">
        <v>281</v>
      </c>
      <c r="G24" s="20" t="s">
        <v>293</v>
      </c>
      <c r="H24" s="22" t="s">
        <v>289</v>
      </c>
      <c r="I24" s="22" t="s">
        <v>284</v>
      </c>
      <c r="J24" s="20" t="s">
        <v>334</v>
      </c>
    </row>
    <row r="25" ht="40.5" customHeight="1" spans="1:10">
      <c r="A25" s="100" t="s">
        <v>253</v>
      </c>
      <c r="B25" s="20" t="s">
        <v>329</v>
      </c>
      <c r="C25" s="20" t="s">
        <v>295</v>
      </c>
      <c r="D25" s="20" t="s">
        <v>296</v>
      </c>
      <c r="E25" s="20" t="s">
        <v>335</v>
      </c>
      <c r="F25" s="22" t="s">
        <v>281</v>
      </c>
      <c r="G25" s="20" t="s">
        <v>336</v>
      </c>
      <c r="H25" s="22" t="s">
        <v>302</v>
      </c>
      <c r="I25" s="22" t="s">
        <v>323</v>
      </c>
      <c r="J25" s="20" t="s">
        <v>337</v>
      </c>
    </row>
    <row r="26" ht="40.5" customHeight="1" spans="1:10">
      <c r="A26" s="100" t="s">
        <v>253</v>
      </c>
      <c r="B26" s="20" t="s">
        <v>329</v>
      </c>
      <c r="C26" s="20" t="s">
        <v>295</v>
      </c>
      <c r="D26" s="20" t="s">
        <v>296</v>
      </c>
      <c r="E26" s="20" t="s">
        <v>297</v>
      </c>
      <c r="F26" s="22" t="s">
        <v>281</v>
      </c>
      <c r="G26" s="20" t="s">
        <v>293</v>
      </c>
      <c r="H26" s="22" t="s">
        <v>289</v>
      </c>
      <c r="I26" s="22" t="s">
        <v>284</v>
      </c>
      <c r="J26" s="20" t="s">
        <v>338</v>
      </c>
    </row>
    <row r="27" ht="40.5" customHeight="1" spans="1:10">
      <c r="A27" s="100" t="s">
        <v>253</v>
      </c>
      <c r="B27" s="20" t="s">
        <v>329</v>
      </c>
      <c r="C27" s="20" t="s">
        <v>295</v>
      </c>
      <c r="D27" s="20" t="s">
        <v>299</v>
      </c>
      <c r="E27" s="20" t="s">
        <v>300</v>
      </c>
      <c r="F27" s="22" t="s">
        <v>281</v>
      </c>
      <c r="G27" s="20" t="s">
        <v>300</v>
      </c>
      <c r="H27" s="22" t="s">
        <v>302</v>
      </c>
      <c r="I27" s="22" t="s">
        <v>284</v>
      </c>
      <c r="J27" s="20" t="s">
        <v>303</v>
      </c>
    </row>
    <row r="28" ht="40.5" customHeight="1" spans="1:10">
      <c r="A28" s="100" t="s">
        <v>253</v>
      </c>
      <c r="B28" s="20" t="s">
        <v>329</v>
      </c>
      <c r="C28" s="20" t="s">
        <v>304</v>
      </c>
      <c r="D28" s="20" t="s">
        <v>305</v>
      </c>
      <c r="E28" s="20" t="s">
        <v>339</v>
      </c>
      <c r="F28" s="22" t="s">
        <v>307</v>
      </c>
      <c r="G28" s="20" t="s">
        <v>326</v>
      </c>
      <c r="H28" s="22" t="s">
        <v>289</v>
      </c>
      <c r="I28" s="22" t="s">
        <v>284</v>
      </c>
      <c r="J28" s="20" t="s">
        <v>340</v>
      </c>
    </row>
    <row r="29" ht="40.5" customHeight="1" spans="1:10">
      <c r="A29" s="100" t="s">
        <v>257</v>
      </c>
      <c r="B29" s="20" t="s">
        <v>341</v>
      </c>
      <c r="C29" s="20" t="s">
        <v>278</v>
      </c>
      <c r="D29" s="20" t="s">
        <v>279</v>
      </c>
      <c r="E29" s="20" t="s">
        <v>342</v>
      </c>
      <c r="F29" s="22" t="s">
        <v>281</v>
      </c>
      <c r="G29" s="20" t="s">
        <v>343</v>
      </c>
      <c r="H29" s="22" t="s">
        <v>283</v>
      </c>
      <c r="I29" s="22" t="s">
        <v>284</v>
      </c>
      <c r="J29" s="20" t="s">
        <v>344</v>
      </c>
    </row>
    <row r="30" ht="40.5" customHeight="1" spans="1:10">
      <c r="A30" s="100" t="s">
        <v>257</v>
      </c>
      <c r="B30" s="20" t="s">
        <v>341</v>
      </c>
      <c r="C30" s="20" t="s">
        <v>278</v>
      </c>
      <c r="D30" s="20" t="s">
        <v>291</v>
      </c>
      <c r="E30" s="20" t="s">
        <v>345</v>
      </c>
      <c r="F30" s="22" t="s">
        <v>281</v>
      </c>
      <c r="G30" s="20" t="s">
        <v>293</v>
      </c>
      <c r="H30" s="22" t="s">
        <v>289</v>
      </c>
      <c r="I30" s="22" t="s">
        <v>284</v>
      </c>
      <c r="J30" s="20" t="s">
        <v>345</v>
      </c>
    </row>
    <row r="31" ht="40.5" customHeight="1" spans="1:10">
      <c r="A31" s="100" t="s">
        <v>257</v>
      </c>
      <c r="B31" s="20" t="s">
        <v>341</v>
      </c>
      <c r="C31" s="20" t="s">
        <v>295</v>
      </c>
      <c r="D31" s="20" t="s">
        <v>296</v>
      </c>
      <c r="E31" s="20" t="s">
        <v>346</v>
      </c>
      <c r="F31" s="22" t="s">
        <v>281</v>
      </c>
      <c r="G31" s="20" t="s">
        <v>347</v>
      </c>
      <c r="H31" s="22" t="s">
        <v>302</v>
      </c>
      <c r="I31" s="22" t="s">
        <v>323</v>
      </c>
      <c r="J31" s="20" t="s">
        <v>348</v>
      </c>
    </row>
    <row r="32" ht="40.5" customHeight="1" spans="1:10">
      <c r="A32" s="100" t="s">
        <v>257</v>
      </c>
      <c r="B32" s="20" t="s">
        <v>341</v>
      </c>
      <c r="C32" s="20" t="s">
        <v>295</v>
      </c>
      <c r="D32" s="20" t="s">
        <v>299</v>
      </c>
      <c r="E32" s="20" t="s">
        <v>349</v>
      </c>
      <c r="F32" s="22" t="s">
        <v>281</v>
      </c>
      <c r="G32" s="20" t="s">
        <v>301</v>
      </c>
      <c r="H32" s="22" t="s">
        <v>302</v>
      </c>
      <c r="I32" s="22" t="s">
        <v>323</v>
      </c>
      <c r="J32" s="20" t="s">
        <v>350</v>
      </c>
    </row>
    <row r="33" ht="40.5" customHeight="1" spans="1:10">
      <c r="A33" s="100" t="s">
        <v>257</v>
      </c>
      <c r="B33" s="20" t="s">
        <v>341</v>
      </c>
      <c r="C33" s="20" t="s">
        <v>304</v>
      </c>
      <c r="D33" s="20" t="s">
        <v>305</v>
      </c>
      <c r="E33" s="20" t="s">
        <v>351</v>
      </c>
      <c r="F33" s="22" t="s">
        <v>307</v>
      </c>
      <c r="G33" s="20" t="s">
        <v>326</v>
      </c>
      <c r="H33" s="22" t="s">
        <v>289</v>
      </c>
      <c r="I33" s="22" t="s">
        <v>284</v>
      </c>
      <c r="J33" s="20" t="s">
        <v>352</v>
      </c>
    </row>
    <row r="34" ht="40.5" customHeight="1" spans="1:10">
      <c r="A34" s="100" t="s">
        <v>264</v>
      </c>
      <c r="B34" s="20" t="s">
        <v>353</v>
      </c>
      <c r="C34" s="20" t="s">
        <v>278</v>
      </c>
      <c r="D34" s="20" t="s">
        <v>279</v>
      </c>
      <c r="E34" s="20" t="s">
        <v>354</v>
      </c>
      <c r="F34" s="22" t="s">
        <v>281</v>
      </c>
      <c r="G34" s="20" t="s">
        <v>355</v>
      </c>
      <c r="H34" s="22" t="s">
        <v>283</v>
      </c>
      <c r="I34" s="22" t="s">
        <v>284</v>
      </c>
      <c r="J34" s="20" t="s">
        <v>356</v>
      </c>
    </row>
    <row r="35" ht="40.5" customHeight="1" spans="1:10">
      <c r="A35" s="100" t="s">
        <v>264</v>
      </c>
      <c r="B35" s="20" t="s">
        <v>353</v>
      </c>
      <c r="C35" s="20" t="s">
        <v>278</v>
      </c>
      <c r="D35" s="20" t="s">
        <v>286</v>
      </c>
      <c r="E35" s="20" t="s">
        <v>357</v>
      </c>
      <c r="F35" s="22" t="s">
        <v>281</v>
      </c>
      <c r="G35" s="20" t="s">
        <v>293</v>
      </c>
      <c r="H35" s="22" t="s">
        <v>289</v>
      </c>
      <c r="I35" s="22" t="s">
        <v>284</v>
      </c>
      <c r="J35" s="20" t="s">
        <v>358</v>
      </c>
    </row>
    <row r="36" ht="40.5" customHeight="1" spans="1:10">
      <c r="A36" s="100" t="s">
        <v>264</v>
      </c>
      <c r="B36" s="20" t="s">
        <v>353</v>
      </c>
      <c r="C36" s="20" t="s">
        <v>295</v>
      </c>
      <c r="D36" s="20" t="s">
        <v>296</v>
      </c>
      <c r="E36" s="20" t="s">
        <v>321</v>
      </c>
      <c r="F36" s="22" t="s">
        <v>281</v>
      </c>
      <c r="G36" s="20" t="s">
        <v>359</v>
      </c>
      <c r="H36" s="22" t="s">
        <v>302</v>
      </c>
      <c r="I36" s="22" t="s">
        <v>323</v>
      </c>
      <c r="J36" s="20" t="s">
        <v>324</v>
      </c>
    </row>
    <row r="37" ht="40.5" customHeight="1" spans="1:10">
      <c r="A37" s="100" t="s">
        <v>264</v>
      </c>
      <c r="B37" s="20" t="s">
        <v>353</v>
      </c>
      <c r="C37" s="20" t="s">
        <v>295</v>
      </c>
      <c r="D37" s="20" t="s">
        <v>299</v>
      </c>
      <c r="E37" s="20" t="s">
        <v>300</v>
      </c>
      <c r="F37" s="22" t="s">
        <v>281</v>
      </c>
      <c r="G37" s="20" t="s">
        <v>301</v>
      </c>
      <c r="H37" s="22" t="s">
        <v>302</v>
      </c>
      <c r="I37" s="22" t="s">
        <v>323</v>
      </c>
      <c r="J37" s="20" t="s">
        <v>303</v>
      </c>
    </row>
    <row r="38" ht="40.5" customHeight="1" spans="1:10">
      <c r="A38" s="100" t="s">
        <v>264</v>
      </c>
      <c r="B38" s="20" t="s">
        <v>353</v>
      </c>
      <c r="C38" s="20" t="s">
        <v>304</v>
      </c>
      <c r="D38" s="20" t="s">
        <v>305</v>
      </c>
      <c r="E38" s="20" t="s">
        <v>360</v>
      </c>
      <c r="F38" s="22" t="s">
        <v>307</v>
      </c>
      <c r="G38" s="20" t="s">
        <v>326</v>
      </c>
      <c r="H38" s="22" t="s">
        <v>289</v>
      </c>
      <c r="I38" s="22" t="s">
        <v>284</v>
      </c>
      <c r="J38" s="20" t="s">
        <v>361</v>
      </c>
    </row>
    <row r="39" ht="40.5" customHeight="1" spans="1:10">
      <c r="A39" s="100" t="s">
        <v>248</v>
      </c>
      <c r="B39" s="20" t="s">
        <v>362</v>
      </c>
      <c r="C39" s="20" t="s">
        <v>278</v>
      </c>
      <c r="D39" s="20" t="s">
        <v>279</v>
      </c>
      <c r="E39" s="20" t="s">
        <v>363</v>
      </c>
      <c r="F39" s="22" t="s">
        <v>307</v>
      </c>
      <c r="G39" s="20" t="s">
        <v>364</v>
      </c>
      <c r="H39" s="22" t="s">
        <v>283</v>
      </c>
      <c r="I39" s="22" t="s">
        <v>284</v>
      </c>
      <c r="J39" s="20" t="s">
        <v>331</v>
      </c>
    </row>
    <row r="40" ht="40.5" customHeight="1" spans="1:10">
      <c r="A40" s="100" t="s">
        <v>248</v>
      </c>
      <c r="B40" s="20" t="s">
        <v>362</v>
      </c>
      <c r="C40" s="20" t="s">
        <v>278</v>
      </c>
      <c r="D40" s="20" t="s">
        <v>286</v>
      </c>
      <c r="E40" s="20" t="s">
        <v>332</v>
      </c>
      <c r="F40" s="22" t="s">
        <v>281</v>
      </c>
      <c r="G40" s="20" t="s">
        <v>293</v>
      </c>
      <c r="H40" s="22" t="s">
        <v>289</v>
      </c>
      <c r="I40" s="22" t="s">
        <v>284</v>
      </c>
      <c r="J40" s="20" t="s">
        <v>365</v>
      </c>
    </row>
    <row r="41" ht="40.5" customHeight="1" spans="1:10">
      <c r="A41" s="100" t="s">
        <v>248</v>
      </c>
      <c r="B41" s="20" t="s">
        <v>362</v>
      </c>
      <c r="C41" s="20" t="s">
        <v>278</v>
      </c>
      <c r="D41" s="20" t="s">
        <v>291</v>
      </c>
      <c r="E41" s="20" t="s">
        <v>333</v>
      </c>
      <c r="F41" s="22" t="s">
        <v>281</v>
      </c>
      <c r="G41" s="20" t="s">
        <v>293</v>
      </c>
      <c r="H41" s="22" t="s">
        <v>289</v>
      </c>
      <c r="I41" s="22" t="s">
        <v>284</v>
      </c>
      <c r="J41" s="20" t="s">
        <v>366</v>
      </c>
    </row>
    <row r="42" ht="40.5" customHeight="1" spans="1:10">
      <c r="A42" s="100" t="s">
        <v>248</v>
      </c>
      <c r="B42" s="20" t="s">
        <v>362</v>
      </c>
      <c r="C42" s="20" t="s">
        <v>295</v>
      </c>
      <c r="D42" s="20" t="s">
        <v>296</v>
      </c>
      <c r="E42" s="20" t="s">
        <v>335</v>
      </c>
      <c r="F42" s="22" t="s">
        <v>281</v>
      </c>
      <c r="G42" s="20" t="s">
        <v>336</v>
      </c>
      <c r="H42" s="22" t="s">
        <v>302</v>
      </c>
      <c r="I42" s="22" t="s">
        <v>323</v>
      </c>
      <c r="J42" s="20" t="s">
        <v>337</v>
      </c>
    </row>
    <row r="43" ht="40.5" customHeight="1" spans="1:10">
      <c r="A43" s="100" t="s">
        <v>248</v>
      </c>
      <c r="B43" s="20" t="s">
        <v>362</v>
      </c>
      <c r="C43" s="20" t="s">
        <v>295</v>
      </c>
      <c r="D43" s="20" t="s">
        <v>299</v>
      </c>
      <c r="E43" s="20" t="s">
        <v>300</v>
      </c>
      <c r="F43" s="22" t="s">
        <v>281</v>
      </c>
      <c r="G43" s="20" t="s">
        <v>367</v>
      </c>
      <c r="H43" s="22" t="s">
        <v>302</v>
      </c>
      <c r="I43" s="22" t="s">
        <v>323</v>
      </c>
      <c r="J43" s="20" t="s">
        <v>303</v>
      </c>
    </row>
    <row r="44" ht="40.5" customHeight="1" spans="1:10">
      <c r="A44" s="100" t="s">
        <v>248</v>
      </c>
      <c r="B44" s="20" t="s">
        <v>362</v>
      </c>
      <c r="C44" s="20" t="s">
        <v>304</v>
      </c>
      <c r="D44" s="20" t="s">
        <v>305</v>
      </c>
      <c r="E44" s="20" t="s">
        <v>339</v>
      </c>
      <c r="F44" s="22" t="s">
        <v>307</v>
      </c>
      <c r="G44" s="20" t="s">
        <v>326</v>
      </c>
      <c r="H44" s="22" t="s">
        <v>289</v>
      </c>
      <c r="I44" s="22" t="s">
        <v>284</v>
      </c>
      <c r="J44" s="20" t="s">
        <v>340</v>
      </c>
    </row>
    <row r="45" ht="40.5" customHeight="1" spans="1:10">
      <c r="A45" s="100" t="s">
        <v>243</v>
      </c>
      <c r="B45" s="20" t="s">
        <v>368</v>
      </c>
      <c r="C45" s="20" t="s">
        <v>278</v>
      </c>
      <c r="D45" s="20" t="s">
        <v>279</v>
      </c>
      <c r="E45" s="20" t="s">
        <v>369</v>
      </c>
      <c r="F45" s="22" t="s">
        <v>281</v>
      </c>
      <c r="G45" s="20" t="s">
        <v>370</v>
      </c>
      <c r="H45" s="22" t="s">
        <v>283</v>
      </c>
      <c r="I45" s="22" t="s">
        <v>284</v>
      </c>
      <c r="J45" s="20" t="s">
        <v>371</v>
      </c>
    </row>
    <row r="46" ht="40.5" customHeight="1" spans="1:10">
      <c r="A46" s="100" t="s">
        <v>243</v>
      </c>
      <c r="B46" s="20" t="s">
        <v>368</v>
      </c>
      <c r="C46" s="20" t="s">
        <v>278</v>
      </c>
      <c r="D46" s="20" t="s">
        <v>286</v>
      </c>
      <c r="E46" s="20" t="s">
        <v>287</v>
      </c>
      <c r="F46" s="22" t="s">
        <v>281</v>
      </c>
      <c r="G46" s="20" t="s">
        <v>293</v>
      </c>
      <c r="H46" s="22" t="s">
        <v>289</v>
      </c>
      <c r="I46" s="22" t="s">
        <v>284</v>
      </c>
      <c r="J46" s="20" t="s">
        <v>290</v>
      </c>
    </row>
    <row r="47" ht="40.5" customHeight="1" spans="1:10">
      <c r="A47" s="100" t="s">
        <v>243</v>
      </c>
      <c r="B47" s="20" t="s">
        <v>368</v>
      </c>
      <c r="C47" s="20" t="s">
        <v>278</v>
      </c>
      <c r="D47" s="20" t="s">
        <v>291</v>
      </c>
      <c r="E47" s="20" t="s">
        <v>372</v>
      </c>
      <c r="F47" s="22" t="s">
        <v>281</v>
      </c>
      <c r="G47" s="20" t="s">
        <v>293</v>
      </c>
      <c r="H47" s="22" t="s">
        <v>289</v>
      </c>
      <c r="I47" s="22" t="s">
        <v>284</v>
      </c>
      <c r="J47" s="20" t="s">
        <v>334</v>
      </c>
    </row>
    <row r="48" ht="40.5" customHeight="1" spans="1:10">
      <c r="A48" s="100" t="s">
        <v>243</v>
      </c>
      <c r="B48" s="20" t="s">
        <v>368</v>
      </c>
      <c r="C48" s="20" t="s">
        <v>295</v>
      </c>
      <c r="D48" s="20" t="s">
        <v>296</v>
      </c>
      <c r="E48" s="20" t="s">
        <v>373</v>
      </c>
      <c r="F48" s="22" t="s">
        <v>307</v>
      </c>
      <c r="G48" s="20" t="s">
        <v>326</v>
      </c>
      <c r="H48" s="22" t="s">
        <v>289</v>
      </c>
      <c r="I48" s="22" t="s">
        <v>284</v>
      </c>
      <c r="J48" s="20" t="s">
        <v>374</v>
      </c>
    </row>
    <row r="49" ht="40.5" customHeight="1" spans="1:10">
      <c r="A49" s="100" t="s">
        <v>243</v>
      </c>
      <c r="B49" s="20" t="s">
        <v>368</v>
      </c>
      <c r="C49" s="20" t="s">
        <v>295</v>
      </c>
      <c r="D49" s="20" t="s">
        <v>299</v>
      </c>
      <c r="E49" s="20" t="s">
        <v>375</v>
      </c>
      <c r="F49" s="22" t="s">
        <v>307</v>
      </c>
      <c r="G49" s="20" t="s">
        <v>326</v>
      </c>
      <c r="H49" s="22" t="s">
        <v>289</v>
      </c>
      <c r="I49" s="22" t="s">
        <v>284</v>
      </c>
      <c r="J49" s="20" t="s">
        <v>337</v>
      </c>
    </row>
    <row r="50" ht="40.5" customHeight="1" spans="1:10">
      <c r="A50" s="100" t="s">
        <v>243</v>
      </c>
      <c r="B50" s="20" t="s">
        <v>368</v>
      </c>
      <c r="C50" s="20" t="s">
        <v>304</v>
      </c>
      <c r="D50" s="20" t="s">
        <v>305</v>
      </c>
      <c r="E50" s="20" t="s">
        <v>376</v>
      </c>
      <c r="F50" s="22" t="s">
        <v>307</v>
      </c>
      <c r="G50" s="20" t="s">
        <v>326</v>
      </c>
      <c r="H50" s="22" t="s">
        <v>289</v>
      </c>
      <c r="I50" s="22" t="s">
        <v>284</v>
      </c>
      <c r="J50" s="20" t="s">
        <v>377</v>
      </c>
    </row>
    <row r="51" ht="40.5" customHeight="1" spans="1:10">
      <c r="A51" s="100" t="s">
        <v>255</v>
      </c>
      <c r="B51" s="20" t="s">
        <v>378</v>
      </c>
      <c r="C51" s="20" t="s">
        <v>278</v>
      </c>
      <c r="D51" s="20" t="s">
        <v>279</v>
      </c>
      <c r="E51" s="20" t="s">
        <v>330</v>
      </c>
      <c r="F51" s="22" t="s">
        <v>281</v>
      </c>
      <c r="G51" s="20" t="s">
        <v>379</v>
      </c>
      <c r="H51" s="22" t="s">
        <v>283</v>
      </c>
      <c r="I51" s="22" t="s">
        <v>284</v>
      </c>
      <c r="J51" s="20" t="s">
        <v>331</v>
      </c>
    </row>
    <row r="52" ht="40.5" customHeight="1" spans="1:10">
      <c r="A52" s="100" t="s">
        <v>255</v>
      </c>
      <c r="B52" s="20" t="s">
        <v>378</v>
      </c>
      <c r="C52" s="20" t="s">
        <v>278</v>
      </c>
      <c r="D52" s="20" t="s">
        <v>286</v>
      </c>
      <c r="E52" s="20" t="s">
        <v>287</v>
      </c>
      <c r="F52" s="22" t="s">
        <v>281</v>
      </c>
      <c r="G52" s="20" t="s">
        <v>293</v>
      </c>
      <c r="H52" s="22" t="s">
        <v>289</v>
      </c>
      <c r="I52" s="22" t="s">
        <v>284</v>
      </c>
      <c r="J52" s="20" t="s">
        <v>380</v>
      </c>
    </row>
    <row r="53" ht="40.5" customHeight="1" spans="1:10">
      <c r="A53" s="100" t="s">
        <v>255</v>
      </c>
      <c r="B53" s="20" t="s">
        <v>378</v>
      </c>
      <c r="C53" s="20" t="s">
        <v>278</v>
      </c>
      <c r="D53" s="20" t="s">
        <v>291</v>
      </c>
      <c r="E53" s="20" t="s">
        <v>333</v>
      </c>
      <c r="F53" s="22" t="s">
        <v>281</v>
      </c>
      <c r="G53" s="20" t="s">
        <v>293</v>
      </c>
      <c r="H53" s="22" t="s">
        <v>289</v>
      </c>
      <c r="I53" s="22" t="s">
        <v>284</v>
      </c>
      <c r="J53" s="20" t="s">
        <v>334</v>
      </c>
    </row>
    <row r="54" ht="40.5" customHeight="1" spans="1:10">
      <c r="A54" s="100" t="s">
        <v>255</v>
      </c>
      <c r="B54" s="20" t="s">
        <v>378</v>
      </c>
      <c r="C54" s="20" t="s">
        <v>295</v>
      </c>
      <c r="D54" s="20" t="s">
        <v>296</v>
      </c>
      <c r="E54" s="20" t="s">
        <v>335</v>
      </c>
      <c r="F54" s="22" t="s">
        <v>281</v>
      </c>
      <c r="G54" s="20" t="s">
        <v>336</v>
      </c>
      <c r="H54" s="22" t="s">
        <v>302</v>
      </c>
      <c r="I54" s="22" t="s">
        <v>323</v>
      </c>
      <c r="J54" s="20" t="s">
        <v>337</v>
      </c>
    </row>
    <row r="55" ht="40.5" customHeight="1" spans="1:10">
      <c r="A55" s="100" t="s">
        <v>255</v>
      </c>
      <c r="B55" s="20" t="s">
        <v>378</v>
      </c>
      <c r="C55" s="20" t="s">
        <v>295</v>
      </c>
      <c r="D55" s="20" t="s">
        <v>296</v>
      </c>
      <c r="E55" s="20" t="s">
        <v>297</v>
      </c>
      <c r="F55" s="22" t="s">
        <v>307</v>
      </c>
      <c r="G55" s="20" t="s">
        <v>326</v>
      </c>
      <c r="H55" s="22" t="s">
        <v>289</v>
      </c>
      <c r="I55" s="22" t="s">
        <v>284</v>
      </c>
      <c r="J55" s="20" t="s">
        <v>338</v>
      </c>
    </row>
    <row r="56" ht="40.5" customHeight="1" spans="1:10">
      <c r="A56" s="100" t="s">
        <v>255</v>
      </c>
      <c r="B56" s="20" t="s">
        <v>378</v>
      </c>
      <c r="C56" s="20" t="s">
        <v>295</v>
      </c>
      <c r="D56" s="20" t="s">
        <v>299</v>
      </c>
      <c r="E56" s="20" t="s">
        <v>300</v>
      </c>
      <c r="F56" s="22" t="s">
        <v>281</v>
      </c>
      <c r="G56" s="20" t="s">
        <v>301</v>
      </c>
      <c r="H56" s="22" t="s">
        <v>302</v>
      </c>
      <c r="I56" s="22" t="s">
        <v>323</v>
      </c>
      <c r="J56" s="20" t="s">
        <v>303</v>
      </c>
    </row>
    <row r="57" ht="40.5" customHeight="1" spans="1:10">
      <c r="A57" s="100" t="s">
        <v>255</v>
      </c>
      <c r="B57" s="20" t="s">
        <v>378</v>
      </c>
      <c r="C57" s="20" t="s">
        <v>304</v>
      </c>
      <c r="D57" s="20" t="s">
        <v>305</v>
      </c>
      <c r="E57" s="20" t="s">
        <v>339</v>
      </c>
      <c r="F57" s="22" t="s">
        <v>307</v>
      </c>
      <c r="G57" s="20" t="s">
        <v>326</v>
      </c>
      <c r="H57" s="22" t="s">
        <v>289</v>
      </c>
      <c r="I57" s="22" t="s">
        <v>284</v>
      </c>
      <c r="J57" s="20" t="s">
        <v>340</v>
      </c>
    </row>
  </sheetData>
  <mergeCells count="18">
    <mergeCell ref="A3:J3"/>
    <mergeCell ref="A4:H4"/>
    <mergeCell ref="A8:A13"/>
    <mergeCell ref="A14:A21"/>
    <mergeCell ref="A22:A28"/>
    <mergeCell ref="A29:A33"/>
    <mergeCell ref="A34:A38"/>
    <mergeCell ref="A39:A44"/>
    <mergeCell ref="A45:A50"/>
    <mergeCell ref="A51:A57"/>
    <mergeCell ref="B8:B13"/>
    <mergeCell ref="B14:B21"/>
    <mergeCell ref="B22:B28"/>
    <mergeCell ref="B29:B33"/>
    <mergeCell ref="B34:B38"/>
    <mergeCell ref="B39:B44"/>
    <mergeCell ref="B45:B50"/>
    <mergeCell ref="B51:B57"/>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6" sqref="A16"/>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4">
        <v>1</v>
      </c>
      <c r="B2" s="105">
        <v>0</v>
      </c>
      <c r="C2" s="104">
        <v>1</v>
      </c>
      <c r="D2" s="106"/>
      <c r="E2" s="106"/>
      <c r="F2" s="107" t="s">
        <v>381</v>
      </c>
    </row>
    <row r="3" ht="36.75" customHeight="1" spans="1:6">
      <c r="A3" s="108" t="str">
        <f>"2025"&amp;"年部门政府性基金预算支出预算表"</f>
        <v>2025年部门政府性基金预算支出预算表</v>
      </c>
      <c r="B3" s="108" t="s">
        <v>382</v>
      </c>
      <c r="C3" s="108"/>
      <c r="D3" s="108"/>
      <c r="E3" s="108"/>
      <c r="F3" s="108"/>
    </row>
    <row r="4" ht="13.5" customHeight="1" spans="1:6">
      <c r="A4" s="6" t="str">
        <f t="shared" ref="A4:B4" si="0">"单位名称："&amp;"景洪市第五中学"</f>
        <v>单位名称：景洪市第五中学</v>
      </c>
      <c r="B4" s="6" t="str">
        <f t="shared" si="0"/>
        <v>单位名称：景洪市第五中学</v>
      </c>
      <c r="C4" s="6"/>
      <c r="D4" s="103"/>
      <c r="E4" s="103"/>
      <c r="F4" s="103" t="s">
        <v>1</v>
      </c>
    </row>
    <row r="5" ht="19.5" customHeight="1" spans="1:6">
      <c r="A5" s="109" t="s">
        <v>130</v>
      </c>
      <c r="B5" s="110" t="s">
        <v>46</v>
      </c>
      <c r="C5" s="111" t="s">
        <v>47</v>
      </c>
      <c r="D5" s="12" t="s">
        <v>383</v>
      </c>
      <c r="E5" s="12"/>
      <c r="F5" s="13"/>
    </row>
    <row r="6" ht="18.75" customHeight="1" spans="1:6">
      <c r="A6" s="112"/>
      <c r="B6" s="113"/>
      <c r="C6" s="97"/>
      <c r="D6" s="96" t="s">
        <v>29</v>
      </c>
      <c r="E6" s="96" t="s">
        <v>48</v>
      </c>
      <c r="F6" s="96" t="s">
        <v>49</v>
      </c>
    </row>
    <row r="7" ht="18.75" customHeight="1" spans="1:6">
      <c r="A7" s="112">
        <v>1</v>
      </c>
      <c r="B7" s="114" t="s">
        <v>115</v>
      </c>
      <c r="C7" s="97">
        <v>3</v>
      </c>
      <c r="D7" s="96">
        <v>4</v>
      </c>
      <c r="E7" s="96">
        <v>5</v>
      </c>
      <c r="F7" s="96">
        <v>6</v>
      </c>
    </row>
    <row r="8" ht="21" customHeight="1" spans="1:6">
      <c r="A8" s="20"/>
      <c r="B8" s="20"/>
      <c r="C8" s="20"/>
      <c r="D8" s="21"/>
      <c r="E8" s="21"/>
      <c r="F8" s="21"/>
    </row>
    <row r="9" ht="21" customHeight="1" spans="1:6">
      <c r="A9" s="20"/>
      <c r="B9" s="20"/>
      <c r="C9" s="20"/>
      <c r="D9" s="21"/>
      <c r="E9" s="21"/>
      <c r="F9" s="21"/>
    </row>
    <row r="10" ht="18.75" customHeight="1" spans="1:6">
      <c r="A10" s="115" t="s">
        <v>99</v>
      </c>
      <c r="B10" s="116" t="s">
        <v>99</v>
      </c>
      <c r="C10" s="117" t="s">
        <v>99</v>
      </c>
      <c r="D10" s="21"/>
      <c r="E10" s="21"/>
      <c r="F10" s="21"/>
    </row>
    <row r="11" s="26" customFormat="1" customHeight="1" spans="1:6">
      <c r="A11" s="118" t="s">
        <v>384</v>
      </c>
      <c r="B11" s="118"/>
      <c r="C11" s="118"/>
      <c r="D11" s="118"/>
      <c r="E11" s="118"/>
      <c r="F11" s="118"/>
    </row>
  </sheetData>
  <mergeCells count="8">
    <mergeCell ref="A3:F3"/>
    <mergeCell ref="A4:C4"/>
    <mergeCell ref="D5:F5"/>
    <mergeCell ref="A10:C10"/>
    <mergeCell ref="A11:F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pane ySplit="1" topLeftCell="A2" activePane="bottomLeft" state="frozen"/>
      <selection/>
      <selection pane="bottomLeft" activeCell="C9" sqref="C9"/>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9"/>
      <c r="P2" s="89"/>
      <c r="Q2" s="36" t="s">
        <v>385</v>
      </c>
    </row>
    <row r="3" ht="35.25" customHeight="1" spans="1:17">
      <c r="A3" s="37" t="str">
        <f>"2025"&amp;"年部门政府采购预算表"</f>
        <v>2025年部门政府采购预算表</v>
      </c>
      <c r="B3" s="37"/>
      <c r="C3" s="37"/>
      <c r="D3" s="37"/>
      <c r="E3" s="37"/>
      <c r="F3" s="37"/>
      <c r="G3" s="37"/>
      <c r="H3" s="37"/>
      <c r="I3" s="37"/>
      <c r="J3" s="37"/>
      <c r="K3" s="37"/>
      <c r="L3" s="37"/>
      <c r="M3" s="37"/>
      <c r="N3" s="37"/>
      <c r="O3" s="37"/>
      <c r="P3" s="37"/>
      <c r="Q3" s="37"/>
    </row>
    <row r="4" ht="18.75" customHeight="1" spans="1:17">
      <c r="A4" s="38" t="str">
        <f>"单位名称："&amp;"景洪市第五中学"</f>
        <v>单位名称：景洪市第五中学</v>
      </c>
      <c r="B4" s="38"/>
      <c r="C4" s="38"/>
      <c r="D4" s="38"/>
      <c r="E4" s="38"/>
      <c r="F4" s="38"/>
      <c r="G4" s="7"/>
      <c r="H4" s="7"/>
      <c r="I4" s="7"/>
      <c r="J4" s="7"/>
      <c r="K4" s="39"/>
      <c r="L4" s="39"/>
      <c r="M4" s="39"/>
      <c r="N4" s="39"/>
      <c r="O4" s="8"/>
      <c r="P4" s="8"/>
      <c r="Q4" s="103" t="s">
        <v>121</v>
      </c>
    </row>
    <row r="5" ht="15.75" customHeight="1" spans="1:17">
      <c r="A5" s="10" t="s">
        <v>386</v>
      </c>
      <c r="B5" s="80" t="s">
        <v>387</v>
      </c>
      <c r="C5" s="80" t="s">
        <v>388</v>
      </c>
      <c r="D5" s="80" t="s">
        <v>389</v>
      </c>
      <c r="E5" s="80" t="s">
        <v>390</v>
      </c>
      <c r="F5" s="80" t="s">
        <v>391</v>
      </c>
      <c r="G5" s="42" t="s">
        <v>137</v>
      </c>
      <c r="H5" s="42"/>
      <c r="I5" s="42"/>
      <c r="J5" s="42"/>
      <c r="K5" s="42"/>
      <c r="L5" s="42"/>
      <c r="M5" s="42"/>
      <c r="N5" s="42"/>
      <c r="O5" s="42"/>
      <c r="P5" s="42"/>
      <c r="Q5" s="43"/>
    </row>
    <row r="6" ht="17.25" customHeight="1" spans="1:17">
      <c r="A6" s="15"/>
      <c r="B6" s="82"/>
      <c r="C6" s="82"/>
      <c r="D6" s="82"/>
      <c r="E6" s="82"/>
      <c r="F6" s="82"/>
      <c r="G6" s="82" t="s">
        <v>29</v>
      </c>
      <c r="H6" s="82" t="s">
        <v>32</v>
      </c>
      <c r="I6" s="82" t="s">
        <v>392</v>
      </c>
      <c r="J6" s="82" t="s">
        <v>393</v>
      </c>
      <c r="K6" s="83" t="s">
        <v>394</v>
      </c>
      <c r="L6" s="94" t="s">
        <v>51</v>
      </c>
      <c r="M6" s="94"/>
      <c r="N6" s="94"/>
      <c r="O6" s="94"/>
      <c r="P6" s="94"/>
      <c r="Q6" s="84"/>
    </row>
    <row r="7" ht="54" customHeight="1" spans="1:17">
      <c r="A7" s="17"/>
      <c r="B7" s="84"/>
      <c r="C7" s="84"/>
      <c r="D7" s="84"/>
      <c r="E7" s="84"/>
      <c r="F7" s="84"/>
      <c r="G7" s="84"/>
      <c r="H7" s="84" t="s">
        <v>31</v>
      </c>
      <c r="I7" s="84"/>
      <c r="J7" s="84"/>
      <c r="K7" s="85"/>
      <c r="L7" s="84" t="s">
        <v>31</v>
      </c>
      <c r="M7" s="84" t="s">
        <v>38</v>
      </c>
      <c r="N7" s="84" t="s">
        <v>146</v>
      </c>
      <c r="O7" s="95" t="s">
        <v>40</v>
      </c>
      <c r="P7" s="85" t="s">
        <v>41</v>
      </c>
      <c r="Q7" s="84" t="s">
        <v>42</v>
      </c>
    </row>
    <row r="8" ht="19.5" customHeight="1" spans="1:17">
      <c r="A8" s="29">
        <v>1</v>
      </c>
      <c r="B8" s="96">
        <v>2</v>
      </c>
      <c r="C8" s="96">
        <v>3</v>
      </c>
      <c r="D8" s="96">
        <v>4</v>
      </c>
      <c r="E8" s="96">
        <v>5</v>
      </c>
      <c r="F8" s="96">
        <v>6</v>
      </c>
      <c r="G8" s="97">
        <v>7</v>
      </c>
      <c r="H8" s="97">
        <v>8</v>
      </c>
      <c r="I8" s="97">
        <v>9</v>
      </c>
      <c r="J8" s="97">
        <v>10</v>
      </c>
      <c r="K8" s="97">
        <v>11</v>
      </c>
      <c r="L8" s="97">
        <v>12</v>
      </c>
      <c r="M8" s="97">
        <v>13</v>
      </c>
      <c r="N8" s="97">
        <v>14</v>
      </c>
      <c r="O8" s="97">
        <v>15</v>
      </c>
      <c r="P8" s="97">
        <v>16</v>
      </c>
      <c r="Q8" s="97">
        <v>17</v>
      </c>
    </row>
    <row r="9" ht="21" customHeight="1" spans="1:17">
      <c r="A9" s="20" t="s">
        <v>44</v>
      </c>
      <c r="B9" s="98"/>
      <c r="C9" s="98"/>
      <c r="D9" s="98"/>
      <c r="E9" s="99">
        <v>1</v>
      </c>
      <c r="F9" s="21">
        <v>400000</v>
      </c>
      <c r="G9" s="21">
        <v>200000</v>
      </c>
      <c r="H9" s="21">
        <v>200000</v>
      </c>
      <c r="I9" s="21"/>
      <c r="J9" s="21"/>
      <c r="K9" s="21"/>
      <c r="L9" s="21"/>
      <c r="M9" s="21"/>
      <c r="N9" s="21"/>
      <c r="O9" s="21"/>
      <c r="P9" s="21"/>
      <c r="Q9" s="21"/>
    </row>
    <row r="10" ht="21" customHeight="1" spans="1:17">
      <c r="A10" s="100" t="s">
        <v>183</v>
      </c>
      <c r="B10" s="20" t="s">
        <v>395</v>
      </c>
      <c r="C10" s="20" t="s">
        <v>396</v>
      </c>
      <c r="D10" s="22" t="s">
        <v>397</v>
      </c>
      <c r="E10" s="101">
        <v>1</v>
      </c>
      <c r="F10" s="21">
        <v>400000</v>
      </c>
      <c r="G10" s="21">
        <v>200000</v>
      </c>
      <c r="H10" s="21">
        <v>200000</v>
      </c>
      <c r="I10" s="21"/>
      <c r="J10" s="21"/>
      <c r="K10" s="21"/>
      <c r="L10" s="21"/>
      <c r="M10" s="21"/>
      <c r="N10" s="21"/>
      <c r="O10" s="21"/>
      <c r="P10" s="21"/>
      <c r="Q10" s="21"/>
    </row>
    <row r="11" ht="21" customHeight="1" spans="1:17">
      <c r="A11" s="87" t="s">
        <v>99</v>
      </c>
      <c r="B11" s="88"/>
      <c r="C11" s="88"/>
      <c r="D11" s="88"/>
      <c r="E11" s="102"/>
      <c r="F11" s="21">
        <v>400000</v>
      </c>
      <c r="G11" s="21">
        <v>200000</v>
      </c>
      <c r="H11" s="21">
        <v>200000</v>
      </c>
      <c r="I11" s="21"/>
      <c r="J11" s="21"/>
      <c r="K11" s="21"/>
      <c r="L11" s="21"/>
      <c r="M11" s="21"/>
      <c r="N11" s="21"/>
      <c r="O11" s="21"/>
      <c r="P11" s="21"/>
      <c r="Q11" s="21"/>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C23" sqref="C23"/>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74"/>
      <c r="B2" s="74"/>
      <c r="C2" s="75"/>
      <c r="D2" s="74"/>
      <c r="E2" s="74"/>
      <c r="F2" s="74"/>
      <c r="G2" s="74"/>
      <c r="H2" s="76"/>
      <c r="I2" s="74"/>
      <c r="J2" s="74"/>
      <c r="K2" s="74"/>
      <c r="L2" s="89"/>
      <c r="M2" s="90"/>
      <c r="N2" s="91" t="s">
        <v>398</v>
      </c>
    </row>
    <row r="3" ht="34.5" customHeight="1" spans="1:14">
      <c r="A3" s="37" t="str">
        <f>"2025"&amp;"年部门政府购买服务预算表"</f>
        <v>2025年部门政府购买服务预算表</v>
      </c>
      <c r="B3" s="37"/>
      <c r="C3" s="37"/>
      <c r="D3" s="37"/>
      <c r="E3" s="37"/>
      <c r="F3" s="37"/>
      <c r="G3" s="37"/>
      <c r="H3" s="37"/>
      <c r="I3" s="37"/>
      <c r="J3" s="37"/>
      <c r="K3" s="37"/>
      <c r="L3" s="37"/>
      <c r="M3" s="37"/>
      <c r="N3" s="37"/>
    </row>
    <row r="4" ht="18.75" customHeight="1" spans="1:14">
      <c r="A4" s="77" t="str">
        <f>"单位名称："&amp;"景洪市第五中学"</f>
        <v>单位名称：景洪市第五中学</v>
      </c>
      <c r="B4" s="77"/>
      <c r="C4" s="77"/>
      <c r="D4" s="78"/>
      <c r="E4" s="78"/>
      <c r="F4" s="78"/>
      <c r="G4" s="78"/>
      <c r="H4" s="79"/>
      <c r="I4" s="78"/>
      <c r="J4" s="78"/>
      <c r="K4" s="78"/>
      <c r="L4" s="8"/>
      <c r="M4" s="92"/>
      <c r="N4" s="93" t="s">
        <v>121</v>
      </c>
    </row>
    <row r="5" ht="18.75" customHeight="1" spans="1:14">
      <c r="A5" s="10" t="s">
        <v>386</v>
      </c>
      <c r="B5" s="80" t="s">
        <v>399</v>
      </c>
      <c r="C5" s="81" t="s">
        <v>400</v>
      </c>
      <c r="D5" s="42" t="s">
        <v>137</v>
      </c>
      <c r="E5" s="42"/>
      <c r="F5" s="42"/>
      <c r="G5" s="42"/>
      <c r="H5" s="42"/>
      <c r="I5" s="42"/>
      <c r="J5" s="42"/>
      <c r="K5" s="42"/>
      <c r="L5" s="42"/>
      <c r="M5" s="42"/>
      <c r="N5" s="43"/>
    </row>
    <row r="6" ht="17.25" customHeight="1" spans="1:14">
      <c r="A6" s="15"/>
      <c r="B6" s="82"/>
      <c r="C6" s="83"/>
      <c r="D6" s="82" t="s">
        <v>29</v>
      </c>
      <c r="E6" s="82" t="s">
        <v>32</v>
      </c>
      <c r="F6" s="82" t="s">
        <v>392</v>
      </c>
      <c r="G6" s="82" t="s">
        <v>393</v>
      </c>
      <c r="H6" s="83" t="s">
        <v>394</v>
      </c>
      <c r="I6" s="94" t="s">
        <v>51</v>
      </c>
      <c r="J6" s="94"/>
      <c r="K6" s="94"/>
      <c r="L6" s="94"/>
      <c r="M6" s="94"/>
      <c r="N6" s="84"/>
    </row>
    <row r="7" ht="54" customHeight="1" spans="1:14">
      <c r="A7" s="17"/>
      <c r="B7" s="84"/>
      <c r="C7" s="85"/>
      <c r="D7" s="84"/>
      <c r="E7" s="84"/>
      <c r="F7" s="84"/>
      <c r="G7" s="84"/>
      <c r="H7" s="85"/>
      <c r="I7" s="84" t="s">
        <v>31</v>
      </c>
      <c r="J7" s="84" t="s">
        <v>38</v>
      </c>
      <c r="K7" s="84" t="s">
        <v>146</v>
      </c>
      <c r="L7" s="95" t="s">
        <v>40</v>
      </c>
      <c r="M7" s="85" t="s">
        <v>41</v>
      </c>
      <c r="N7" s="84" t="s">
        <v>42</v>
      </c>
    </row>
    <row r="8" ht="19.5" customHeight="1" spans="1:14">
      <c r="A8" s="86">
        <v>1</v>
      </c>
      <c r="B8" s="86">
        <v>2</v>
      </c>
      <c r="C8" s="86">
        <v>3</v>
      </c>
      <c r="D8" s="86">
        <v>4</v>
      </c>
      <c r="E8" s="86">
        <v>5</v>
      </c>
      <c r="F8" s="86">
        <v>6</v>
      </c>
      <c r="G8" s="86">
        <v>7</v>
      </c>
      <c r="H8" s="86">
        <v>8</v>
      </c>
      <c r="I8" s="86">
        <v>9</v>
      </c>
      <c r="J8" s="86">
        <v>10</v>
      </c>
      <c r="K8" s="86">
        <v>11</v>
      </c>
      <c r="L8" s="86">
        <v>12</v>
      </c>
      <c r="M8" s="86">
        <v>13</v>
      </c>
      <c r="N8" s="86">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7" t="s">
        <v>99</v>
      </c>
      <c r="B11" s="88"/>
      <c r="C11" s="88"/>
      <c r="D11" s="21"/>
      <c r="E11" s="21"/>
      <c r="F11" s="21"/>
      <c r="G11" s="21"/>
      <c r="H11" s="21"/>
      <c r="I11" s="21"/>
      <c r="J11" s="21"/>
      <c r="K11" s="21"/>
      <c r="L11" s="21"/>
      <c r="M11" s="21"/>
      <c r="N11" s="21"/>
    </row>
    <row r="12" ht="25" customHeight="1" spans="1:14">
      <c r="A12" s="63" t="s">
        <v>384</v>
      </c>
      <c r="B12" s="63"/>
      <c r="C12" s="63"/>
      <c r="D12" s="63"/>
      <c r="E12" s="63"/>
      <c r="F12" s="63"/>
      <c r="G12" s="63"/>
      <c r="H12" s="63"/>
      <c r="I12" s="63"/>
      <c r="J12" s="63"/>
      <c r="K12" s="63"/>
      <c r="L12" s="63"/>
      <c r="M12" s="63"/>
      <c r="N12" s="63"/>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G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6"/>
      <c r="B2" s="66"/>
      <c r="C2" s="66"/>
      <c r="D2" s="66"/>
      <c r="E2" s="66"/>
      <c r="F2" s="67"/>
      <c r="G2" s="67" t="s">
        <v>401</v>
      </c>
    </row>
    <row r="3" ht="27.75" customHeight="1" spans="1:7">
      <c r="A3" s="68" t="s">
        <v>402</v>
      </c>
      <c r="B3" s="50"/>
      <c r="C3" s="50"/>
      <c r="D3" s="50"/>
      <c r="E3" s="50"/>
      <c r="F3" s="50"/>
      <c r="G3" s="50"/>
    </row>
    <row r="4" ht="18" customHeight="1" spans="1:7">
      <c r="A4" s="69" t="str">
        <f>"单位名称："&amp;"景洪市第五中学"</f>
        <v>单位名称：景洪市第五中学</v>
      </c>
      <c r="B4" s="70"/>
      <c r="C4" s="70"/>
      <c r="D4" s="70"/>
      <c r="E4" s="70"/>
      <c r="F4" s="71"/>
      <c r="G4" s="71" t="s">
        <v>121</v>
      </c>
    </row>
    <row r="5" ht="19.5" customHeight="1" spans="1:7">
      <c r="A5" s="72" t="s">
        <v>403</v>
      </c>
      <c r="B5" s="57" t="s">
        <v>133</v>
      </c>
      <c r="C5" s="57" t="s">
        <v>134</v>
      </c>
      <c r="D5" s="57" t="s">
        <v>137</v>
      </c>
      <c r="E5" s="57"/>
      <c r="F5" s="57"/>
      <c r="G5" s="57" t="s">
        <v>404</v>
      </c>
    </row>
    <row r="6" ht="40.5" customHeight="1" spans="1:7">
      <c r="A6" s="73"/>
      <c r="B6" s="57"/>
      <c r="C6" s="57"/>
      <c r="D6" s="57" t="s">
        <v>29</v>
      </c>
      <c r="E6" s="55" t="s">
        <v>32</v>
      </c>
      <c r="F6" s="55" t="s">
        <v>405</v>
      </c>
      <c r="G6" s="55"/>
    </row>
    <row r="7" ht="19.5" customHeight="1" spans="1:7">
      <c r="A7" s="57">
        <v>1</v>
      </c>
      <c r="B7" s="57">
        <v>2</v>
      </c>
      <c r="C7" s="57">
        <v>3</v>
      </c>
      <c r="D7" s="57">
        <v>4</v>
      </c>
      <c r="E7" s="57">
        <v>5</v>
      </c>
      <c r="F7" s="57">
        <v>6</v>
      </c>
      <c r="G7" s="57">
        <v>7</v>
      </c>
    </row>
    <row r="8" ht="19.5" customHeight="1" spans="1:7">
      <c r="A8" s="58"/>
      <c r="B8" s="21"/>
      <c r="C8" s="21"/>
      <c r="D8" s="21"/>
      <c r="E8" s="21"/>
      <c r="F8" s="21"/>
      <c r="G8" s="21"/>
    </row>
    <row r="9" ht="19.5" customHeight="1" spans="1:7">
      <c r="A9" s="58"/>
      <c r="B9" s="20"/>
      <c r="C9" s="20"/>
      <c r="D9" s="21"/>
      <c r="E9" s="21"/>
      <c r="F9" s="21"/>
      <c r="G9" s="21"/>
    </row>
    <row r="10" ht="27" customHeight="1" spans="1:7">
      <c r="A10" s="63" t="s">
        <v>384</v>
      </c>
      <c r="B10" s="63"/>
      <c r="C10" s="63"/>
      <c r="D10" s="63"/>
      <c r="E10" s="63"/>
      <c r="F10" s="63"/>
      <c r="G10" s="63"/>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J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64" t="s">
        <v>406</v>
      </c>
    </row>
    <row r="3" ht="28.5" customHeight="1" spans="1:10">
      <c r="A3" s="50" t="s">
        <v>407</v>
      </c>
      <c r="B3" s="50"/>
      <c r="C3" s="50"/>
      <c r="D3" s="50"/>
      <c r="E3" s="50"/>
      <c r="F3" s="51"/>
      <c r="G3" s="50"/>
      <c r="H3" s="51"/>
      <c r="I3" s="51"/>
      <c r="J3" s="50"/>
    </row>
    <row r="4" ht="17.25" customHeight="1" spans="1:10">
      <c r="A4" s="52" t="str">
        <f>"单位名称："&amp;"景洪市第五中学"</f>
        <v>单位名称：景洪市第五中学</v>
      </c>
      <c r="B4" s="53"/>
      <c r="C4" s="53"/>
      <c r="D4" s="53"/>
      <c r="E4" s="53"/>
      <c r="F4" s="54"/>
      <c r="G4" s="53"/>
      <c r="H4" s="54"/>
      <c r="I4" s="65"/>
      <c r="J4" s="65"/>
    </row>
    <row r="5" ht="44.25" customHeight="1" spans="1:10">
      <c r="A5" s="55" t="s">
        <v>267</v>
      </c>
      <c r="B5" s="55" t="s">
        <v>268</v>
      </c>
      <c r="C5" s="55" t="s">
        <v>269</v>
      </c>
      <c r="D5" s="55" t="s">
        <v>270</v>
      </c>
      <c r="E5" s="55" t="s">
        <v>271</v>
      </c>
      <c r="F5" s="56" t="s">
        <v>272</v>
      </c>
      <c r="G5" s="55" t="s">
        <v>273</v>
      </c>
      <c r="H5" s="56" t="s">
        <v>274</v>
      </c>
      <c r="I5" s="56" t="s">
        <v>275</v>
      </c>
      <c r="J5" s="55" t="s">
        <v>276</v>
      </c>
    </row>
    <row r="6" ht="14.25" customHeight="1" spans="1:10">
      <c r="A6" s="57">
        <v>1</v>
      </c>
      <c r="B6" s="57">
        <v>2</v>
      </c>
      <c r="C6" s="57">
        <v>3</v>
      </c>
      <c r="D6" s="57">
        <v>4</v>
      </c>
      <c r="E6" s="57">
        <v>5</v>
      </c>
      <c r="F6" s="57">
        <v>6</v>
      </c>
      <c r="G6" s="57">
        <v>7</v>
      </c>
      <c r="H6" s="57">
        <v>8</v>
      </c>
      <c r="I6" s="57">
        <v>9</v>
      </c>
      <c r="J6" s="57">
        <v>10</v>
      </c>
    </row>
    <row r="7" ht="42" customHeight="1" spans="1:10">
      <c r="A7" s="58"/>
      <c r="B7" s="59"/>
      <c r="C7" s="59"/>
      <c r="D7" s="59"/>
      <c r="E7" s="60"/>
      <c r="F7" s="61"/>
      <c r="G7" s="60"/>
      <c r="H7" s="61"/>
      <c r="I7" s="61"/>
      <c r="J7" s="60"/>
    </row>
    <row r="8" ht="42" customHeight="1" spans="1:10">
      <c r="A8" s="58"/>
      <c r="B8" s="62"/>
      <c r="C8" s="62"/>
      <c r="D8" s="62"/>
      <c r="E8" s="58"/>
      <c r="F8" s="62"/>
      <c r="G8" s="58"/>
      <c r="H8" s="62"/>
      <c r="I8" s="62"/>
      <c r="J8" s="58"/>
    </row>
    <row r="9" ht="30" customHeight="1" spans="1:10">
      <c r="A9" s="63" t="s">
        <v>384</v>
      </c>
      <c r="B9" s="63"/>
      <c r="C9" s="63"/>
      <c r="D9" s="63"/>
      <c r="E9" s="63"/>
      <c r="F9" s="63"/>
      <c r="G9" s="63"/>
      <c r="H9" s="63"/>
      <c r="I9" s="63"/>
      <c r="J9" s="63"/>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H1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6" t="s">
        <v>408</v>
      </c>
    </row>
    <row r="3" ht="34.5" customHeight="1" spans="1:8">
      <c r="A3" s="37" t="str">
        <f>"2025"&amp;"年新增资产配置表"</f>
        <v>2025年新增资产配置表</v>
      </c>
      <c r="B3" s="37"/>
      <c r="C3" s="37"/>
      <c r="D3" s="37"/>
      <c r="E3" s="37"/>
      <c r="F3" s="37"/>
      <c r="G3" s="37"/>
      <c r="H3" s="37"/>
    </row>
    <row r="4" ht="19.5" customHeight="1" spans="1:8">
      <c r="A4" s="38" t="str">
        <f>"单位名称："&amp;"景洪市第五中学"</f>
        <v>单位名称：景洪市第五中学</v>
      </c>
      <c r="B4" s="38"/>
      <c r="C4" s="38"/>
      <c r="D4" s="39"/>
      <c r="E4" s="39"/>
      <c r="F4" s="39"/>
      <c r="G4" s="39"/>
      <c r="H4" s="40" t="s">
        <v>121</v>
      </c>
    </row>
    <row r="5" ht="18" customHeight="1" spans="1:8">
      <c r="A5" s="10" t="s">
        <v>130</v>
      </c>
      <c r="B5" s="10" t="s">
        <v>409</v>
      </c>
      <c r="C5" s="10" t="s">
        <v>410</v>
      </c>
      <c r="D5" s="10" t="s">
        <v>411</v>
      </c>
      <c r="E5" s="10" t="s">
        <v>412</v>
      </c>
      <c r="F5" s="41" t="s">
        <v>413</v>
      </c>
      <c r="G5" s="42"/>
      <c r="H5" s="43"/>
    </row>
    <row r="6" ht="18" customHeight="1" spans="1:8">
      <c r="A6" s="17"/>
      <c r="B6" s="17"/>
      <c r="C6" s="17"/>
      <c r="D6" s="17"/>
      <c r="E6" s="17"/>
      <c r="F6" s="44" t="s">
        <v>390</v>
      </c>
      <c r="G6" s="44" t="s">
        <v>414</v>
      </c>
      <c r="H6" s="44" t="s">
        <v>415</v>
      </c>
    </row>
    <row r="7" ht="21" customHeight="1" spans="1:8">
      <c r="A7" s="44">
        <v>1</v>
      </c>
      <c r="B7" s="44">
        <v>2</v>
      </c>
      <c r="C7" s="44">
        <v>3</v>
      </c>
      <c r="D7" s="44">
        <v>4</v>
      </c>
      <c r="E7" s="44">
        <v>5</v>
      </c>
      <c r="F7" s="44">
        <v>6</v>
      </c>
      <c r="G7" s="44">
        <v>7</v>
      </c>
      <c r="H7" s="44">
        <v>8</v>
      </c>
    </row>
    <row r="8" ht="33" customHeight="1" spans="1:8">
      <c r="A8" s="45"/>
      <c r="B8" s="45"/>
      <c r="C8" s="45"/>
      <c r="D8" s="45"/>
      <c r="E8" s="22"/>
      <c r="F8" s="21"/>
      <c r="G8" s="21"/>
      <c r="H8" s="21"/>
    </row>
    <row r="9" ht="33" customHeight="1" spans="1:8">
      <c r="A9" s="45"/>
      <c r="B9" s="45"/>
      <c r="C9" s="45"/>
      <c r="D9" s="45"/>
      <c r="E9" s="22"/>
      <c r="F9" s="21"/>
      <c r="G9" s="21"/>
      <c r="H9" s="21"/>
    </row>
    <row r="10" ht="24" customHeight="1" spans="1:8">
      <c r="A10" s="46" t="s">
        <v>29</v>
      </c>
      <c r="B10" s="47"/>
      <c r="C10" s="47"/>
      <c r="D10" s="47"/>
      <c r="E10" s="48"/>
      <c r="F10" s="21"/>
      <c r="G10" s="21"/>
      <c r="H10" s="21"/>
    </row>
    <row r="11" s="35" customFormat="1" ht="21" customHeight="1" spans="1:8">
      <c r="A11" s="49" t="s">
        <v>384</v>
      </c>
      <c r="B11" s="49"/>
      <c r="C11" s="49"/>
      <c r="D11" s="49"/>
      <c r="E11" s="49"/>
      <c r="F11" s="49"/>
      <c r="G11" s="49"/>
      <c r="H11" s="49"/>
    </row>
  </sheetData>
  <mergeCells count="10">
    <mergeCell ref="A3:H3"/>
    <mergeCell ref="A4:C4"/>
    <mergeCell ref="F5:H5"/>
    <mergeCell ref="A10:E10"/>
    <mergeCell ref="A11:H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G31" sqref="G3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416</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"单位名称："&amp;"景洪市第五中学"</f>
        <v>单位名称：景洪市第五中学</v>
      </c>
      <c r="B4" s="6"/>
      <c r="C4" s="6"/>
      <c r="D4" s="6"/>
      <c r="E4" s="6"/>
      <c r="F4" s="6"/>
      <c r="G4" s="6"/>
      <c r="H4" s="7"/>
      <c r="I4" s="7"/>
      <c r="J4" s="7"/>
      <c r="K4" s="8" t="s">
        <v>121</v>
      </c>
    </row>
    <row r="5" ht="21.75" customHeight="1" spans="1:11">
      <c r="A5" s="9" t="s">
        <v>237</v>
      </c>
      <c r="B5" s="9" t="s">
        <v>132</v>
      </c>
      <c r="C5" s="9" t="s">
        <v>238</v>
      </c>
      <c r="D5" s="10" t="s">
        <v>133</v>
      </c>
      <c r="E5" s="10" t="s">
        <v>134</v>
      </c>
      <c r="F5" s="10" t="s">
        <v>239</v>
      </c>
      <c r="G5" s="10" t="s">
        <v>240</v>
      </c>
      <c r="H5" s="27" t="s">
        <v>29</v>
      </c>
      <c r="I5" s="11" t="s">
        <v>417</v>
      </c>
      <c r="J5" s="12"/>
      <c r="K5" s="13"/>
    </row>
    <row r="6" ht="21.75" customHeight="1" spans="1:11">
      <c r="A6" s="14"/>
      <c r="B6" s="14"/>
      <c r="C6" s="14"/>
      <c r="D6" s="15"/>
      <c r="E6" s="15"/>
      <c r="F6" s="15"/>
      <c r="G6" s="15"/>
      <c r="H6" s="28"/>
      <c r="I6" s="10" t="s">
        <v>32</v>
      </c>
      <c r="J6" s="10" t="s">
        <v>33</v>
      </c>
      <c r="K6" s="10" t="s">
        <v>34</v>
      </c>
    </row>
    <row r="7" ht="40.5" customHeight="1" spans="1:11">
      <c r="A7" s="16"/>
      <c r="B7" s="16"/>
      <c r="C7" s="16"/>
      <c r="D7" s="17"/>
      <c r="E7" s="17"/>
      <c r="F7" s="17"/>
      <c r="G7" s="17"/>
      <c r="H7" s="29"/>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30"/>
      <c r="B9" s="31"/>
      <c r="C9" s="30"/>
      <c r="D9" s="30"/>
      <c r="E9" s="30"/>
      <c r="F9" s="30"/>
      <c r="G9" s="30"/>
      <c r="H9" s="21"/>
      <c r="I9" s="21"/>
      <c r="J9" s="21"/>
      <c r="K9" s="21"/>
    </row>
    <row r="10" ht="18.75" customHeight="1" spans="1:11">
      <c r="A10" s="31"/>
      <c r="B10" s="31"/>
      <c r="C10" s="31"/>
      <c r="D10" s="31"/>
      <c r="E10" s="31"/>
      <c r="F10" s="31"/>
      <c r="G10" s="31"/>
      <c r="H10" s="21"/>
      <c r="I10" s="21"/>
      <c r="J10" s="21"/>
      <c r="K10" s="21"/>
    </row>
    <row r="11" ht="18.75" customHeight="1" spans="1:11">
      <c r="A11" s="23" t="s">
        <v>99</v>
      </c>
      <c r="B11" s="24"/>
      <c r="C11" s="24"/>
      <c r="D11" s="24"/>
      <c r="E11" s="24"/>
      <c r="F11" s="24"/>
      <c r="G11" s="25"/>
      <c r="H11" s="21"/>
      <c r="I11" s="21"/>
      <c r="J11" s="21"/>
      <c r="K11" s="21"/>
    </row>
    <row r="12" s="26" customFormat="1" ht="18.75" customHeight="1" spans="1:11">
      <c r="A12" s="32" t="s">
        <v>384</v>
      </c>
      <c r="B12" s="33"/>
      <c r="C12" s="33"/>
      <c r="D12" s="33"/>
      <c r="E12" s="33"/>
      <c r="F12" s="33"/>
      <c r="G12" s="33"/>
      <c r="H12" s="33"/>
      <c r="I12" s="33"/>
      <c r="J12" s="33"/>
      <c r="K12" s="34"/>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8"/>
  <sheetViews>
    <sheetView showZeros="0" workbookViewId="0">
      <pane ySplit="1" topLeftCell="A2" activePane="bottomLeft" state="frozen"/>
      <selection/>
      <selection pane="bottomLeft" activeCell="C9" sqref="C9"/>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418</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"单位名称："&amp;"景洪市第五中学"</f>
        <v>单位名称：景洪市第五中学</v>
      </c>
      <c r="B4" s="6"/>
      <c r="C4" s="6"/>
      <c r="D4" s="6"/>
      <c r="E4" s="7"/>
      <c r="F4" s="7"/>
      <c r="G4" s="8" t="s">
        <v>121</v>
      </c>
    </row>
    <row r="5" ht="21.75" customHeight="1" spans="1:7">
      <c r="A5" s="9" t="s">
        <v>238</v>
      </c>
      <c r="B5" s="9" t="s">
        <v>237</v>
      </c>
      <c r="C5" s="9" t="s">
        <v>132</v>
      </c>
      <c r="D5" s="10" t="s">
        <v>419</v>
      </c>
      <c r="E5" s="11" t="s">
        <v>32</v>
      </c>
      <c r="F5" s="12"/>
      <c r="G5" s="13"/>
    </row>
    <row r="6" ht="21.75" customHeight="1" spans="1:7">
      <c r="A6" s="14"/>
      <c r="B6" s="14"/>
      <c r="C6" s="14"/>
      <c r="D6" s="15"/>
      <c r="E6" s="9" t="s">
        <v>420</v>
      </c>
      <c r="F6" s="10" t="s">
        <v>421</v>
      </c>
      <c r="G6" s="10" t="s">
        <v>422</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123346.19</v>
      </c>
      <c r="F9" s="21">
        <v>2142100</v>
      </c>
      <c r="G9" s="21">
        <v>541300</v>
      </c>
    </row>
    <row r="10" ht="18.75" customHeight="1" spans="1:7">
      <c r="A10" s="20"/>
      <c r="B10" s="20" t="s">
        <v>251</v>
      </c>
      <c r="C10" s="20" t="s">
        <v>250</v>
      </c>
      <c r="D10" s="22" t="s">
        <v>423</v>
      </c>
      <c r="E10" s="21">
        <v>4800</v>
      </c>
      <c r="F10" s="21">
        <v>4800</v>
      </c>
      <c r="G10" s="21">
        <v>4800</v>
      </c>
    </row>
    <row r="11" ht="18.75" customHeight="1" spans="1:7">
      <c r="A11" s="20"/>
      <c r="B11" s="20" t="s">
        <v>251</v>
      </c>
      <c r="C11" s="20" t="s">
        <v>257</v>
      </c>
      <c r="D11" s="22" t="s">
        <v>423</v>
      </c>
      <c r="E11" s="21"/>
      <c r="F11" s="21">
        <v>72000</v>
      </c>
      <c r="G11" s="21">
        <v>72000</v>
      </c>
    </row>
    <row r="12" ht="18.75" customHeight="1" spans="1:7">
      <c r="A12" s="20"/>
      <c r="B12" s="20" t="s">
        <v>251</v>
      </c>
      <c r="C12" s="20" t="s">
        <v>264</v>
      </c>
      <c r="D12" s="22" t="s">
        <v>423</v>
      </c>
      <c r="E12" s="21"/>
      <c r="F12" s="21">
        <v>450000</v>
      </c>
      <c r="G12" s="21">
        <v>450000</v>
      </c>
    </row>
    <row r="13" ht="18.75" customHeight="1" spans="1:7">
      <c r="A13" s="20"/>
      <c r="B13" s="20" t="s">
        <v>244</v>
      </c>
      <c r="C13" s="20" t="s">
        <v>243</v>
      </c>
      <c r="D13" s="22" t="s">
        <v>423</v>
      </c>
      <c r="E13" s="21">
        <v>100795.19</v>
      </c>
      <c r="F13" s="21">
        <v>100800</v>
      </c>
      <c r="G13" s="21"/>
    </row>
    <row r="14" ht="18.75" customHeight="1" spans="1:7">
      <c r="A14" s="20"/>
      <c r="B14" s="20" t="s">
        <v>244</v>
      </c>
      <c r="C14" s="20" t="s">
        <v>248</v>
      </c>
      <c r="D14" s="22" t="s">
        <v>423</v>
      </c>
      <c r="E14" s="21">
        <v>792</v>
      </c>
      <c r="F14" s="21">
        <v>800</v>
      </c>
      <c r="G14" s="21">
        <v>800</v>
      </c>
    </row>
    <row r="15" ht="18.75" customHeight="1" spans="1:7">
      <c r="A15" s="20"/>
      <c r="B15" s="20" t="s">
        <v>244</v>
      </c>
      <c r="C15" s="20" t="s">
        <v>253</v>
      </c>
      <c r="D15" s="22" t="s">
        <v>423</v>
      </c>
      <c r="E15" s="21">
        <v>675</v>
      </c>
      <c r="F15" s="21">
        <v>700</v>
      </c>
      <c r="G15" s="21">
        <v>700</v>
      </c>
    </row>
    <row r="16" ht="18.75" customHeight="1" spans="1:7">
      <c r="A16" s="20"/>
      <c r="B16" s="20" t="s">
        <v>244</v>
      </c>
      <c r="C16" s="20" t="s">
        <v>255</v>
      </c>
      <c r="D16" s="22" t="s">
        <v>423</v>
      </c>
      <c r="E16" s="21">
        <v>16284</v>
      </c>
      <c r="F16" s="21">
        <v>13000</v>
      </c>
      <c r="G16" s="21">
        <v>13000</v>
      </c>
    </row>
    <row r="17" ht="18.75" customHeight="1" spans="1:7">
      <c r="A17" s="20"/>
      <c r="B17" s="20" t="s">
        <v>262</v>
      </c>
      <c r="C17" s="20" t="s">
        <v>261</v>
      </c>
      <c r="D17" s="22" t="s">
        <v>423</v>
      </c>
      <c r="E17" s="21"/>
      <c r="F17" s="21">
        <v>1500000</v>
      </c>
      <c r="G17" s="21"/>
    </row>
    <row r="18" ht="18.75" customHeight="1" spans="1:7">
      <c r="A18" s="23" t="s">
        <v>29</v>
      </c>
      <c r="B18" s="24" t="s">
        <v>250</v>
      </c>
      <c r="C18" s="24"/>
      <c r="D18" s="25"/>
      <c r="E18" s="21">
        <v>123346.19</v>
      </c>
      <c r="F18" s="21">
        <v>2142100</v>
      </c>
      <c r="G18" s="21">
        <v>541300</v>
      </c>
    </row>
  </sheetData>
  <mergeCells count="11">
    <mergeCell ref="A3:G3"/>
    <mergeCell ref="A4:D4"/>
    <mergeCell ref="E5:G5"/>
    <mergeCell ref="A18:D18"/>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茗之思</cp:lastModifiedBy>
  <dcterms:created xsi:type="dcterms:W3CDTF">2025-02-20T03:48:00Z</dcterms:created>
  <dcterms:modified xsi:type="dcterms:W3CDTF">2025-02-20T04:00:50Z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0BC8679442104898B0452F602A5E13C1_12</vt:lpwstr>
  </property>
  <property fmtid="{D5CDD505-2E9C-101B-9397-08002B2CF9AE}" pid="3" name="KSOProductBuildVer">
    <vt:lpwstr>2052-12.1.0.19302</vt:lpwstr>
  </property>
</Properties>
</file>