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30" windowHeight="12210" firstSheet="13"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<sst xmlns="http://schemas.openxmlformats.org/spreadsheetml/2006/main" count="858" uniqueCount="327">
  <si>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</si>
  <si>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</si>
  <si>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</si>
  <si>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</si>
  <si>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</si>
  <si>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</si>
  <si>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</si>
  <si>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</si>
  <si>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</si>
  <si>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</si>
  <si>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</si>
  <si>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</si>
  <si>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</si>
  <si>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</si>
  <si>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</si>
  <si>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</si>
  <si>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</si>
  <si>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</si>
  <si>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</si>
  <si>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</si>
  <si>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</si>
  <si>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</si>
  <si>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</si>
  <si>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</si>
  <si>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</si>
  <si>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</si>
  <si>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</si>
  <si>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</si>
  <si>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</si>
  <si>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</si>
  <si>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</si>
  <si>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</si>
  <si>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</si>
  <si>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</si>
  <si>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</si>
  <si>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</si>
  <si>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</si>
  <si>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</si>
  <si>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</si>
  <si>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</si>
  <si>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</si>
  <si>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</si>
  <si>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</si>
  <si>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105061</t>
  </si>
  <si>
    <t>景洪市嘎栋中心幼儿园</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</si>
  <si>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</si>
  <si>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</si>
  <si>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</si>
  <si>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</si>
  <si>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</si>
  <si>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</si>
  <si>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</si>
  <si>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</si>
  <si>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</si>
  <si>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</si>
  <si>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</si>
  <si>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</si>
  <si>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</si>
  <si>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</si>
  <si>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</si>
  <si>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</si>
  <si>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</si>
  <si>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</si>
  <si>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</si>
  <si>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</si>
  <si>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</si>
  <si>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</si>
  <si>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</si>
  <si>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</si>
  <si>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</si>
  <si>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</si>
  <si>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</si>
  <si>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</si>
  <si>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</si>
  <si>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</si>
  <si>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</si>
  <si>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</si>
  <si>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</si>
  <si>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</si>
  <si>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</si>
  <si>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</si>
  <si>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</si>
  <si>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</si>
  <si>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</si>
  <si>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</si>
  <si>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</si>
  <si>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</si>
  <si>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</si>
  <si>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</si>
  <si>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</si>
  <si>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</si>
  <si>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</si>
  <si>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</si>
  <si>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</si>
  <si>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</si>
  <si>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</si>
  <si>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</si>
  <si>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</si>
  <si>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</si>
  <si>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</si>
  <si>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</si>
  <si>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</si>
  <si>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</si>
  <si>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</si>
  <si>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</si>
  <si>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</si>
  <si>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</si>
  <si>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</si>
  <si>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</si>
  <si>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</si>
  <si>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</si>
  <si>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</si>
  <si>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</si>
  <si>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</si>
  <si>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</si>
  <si>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</si>
  <si>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说明：本单位无此公开事项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</si>
  <si>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</si>
  <si>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</si>
  <si>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</si>
  <si>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</si>
  <si>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</si>
  <si>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</si>
  <si>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</si>
  <si>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</si>
  <si>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</si>
  <si>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</si>
  <si>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</si>
  <si>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</si>
  <si>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</si>
  <si>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</si>
  <si>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</si>
  <si>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</si>
  <si>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</si>
  <si>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</si>
  <si>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</si>
  <si>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532801221100000530634</t>
  </si>
  <si>
    <t>事业人员支出工资</t>
  </si>
  <si>
    <t>30101</t>
  </si>
  <si>
    <t>基本工资</t>
  </si>
  <si>
    <t>30102</t>
  </si>
  <si>
    <t>津贴补贴</t>
  </si>
  <si>
    <t>30107</t>
  </si>
  <si>
    <t>绩效工资</t>
  </si>
  <si>
    <t>532801221100000530636</t>
  </si>
  <si>
    <t>工会经费</t>
  </si>
  <si>
    <t>30228</t>
  </si>
  <si>
    <t>532801221100000530637</t>
  </si>
  <si>
    <t>福利费</t>
  </si>
  <si>
    <t>30229</t>
  </si>
  <si>
    <t>532801221100000530645</t>
  </si>
  <si>
    <t>社会保障缴费</t>
  </si>
  <si>
    <t>30108</t>
  </si>
  <si>
    <t>机关事业单位基本养老保险缴费</t>
  </si>
  <si>
    <t>30110</t>
  </si>
  <si>
    <t>职工基本医疗保险缴费</t>
  </si>
  <si>
    <t>30111</t>
  </si>
  <si>
    <t>公务员医疗补助缴费</t>
  </si>
  <si>
    <t>30112</t>
  </si>
  <si>
    <t>其他社会保障缴费</t>
  </si>
  <si>
    <t>532801221100000530646</t>
  </si>
  <si>
    <t>30113</t>
  </si>
  <si>
    <t>532801231100001500453</t>
  </si>
  <si>
    <t>乡镇岗位补贴（事业）</t>
  </si>
  <si>
    <t>532801231100001500473</t>
  </si>
  <si>
    <t>乡村教师生活补助</t>
  </si>
  <si>
    <t>532801231100001500475</t>
  </si>
  <si>
    <t>月奖励性绩效工资</t>
  </si>
  <si>
    <t>532801231100001500481</t>
  </si>
  <si>
    <t>退休公用经费</t>
  </si>
  <si>
    <t>30299</t>
  </si>
  <si>
    <t>其他商品和服务支出</t>
  </si>
  <si>
    <t>532801231100001500483</t>
  </si>
  <si>
    <t>幼儿园办公费</t>
  </si>
  <si>
    <t>30201</t>
  </si>
  <si>
    <t>办公费</t>
  </si>
  <si>
    <t>30204</t>
  </si>
  <si>
    <t>手续费</t>
  </si>
  <si>
    <t>30205</t>
  </si>
  <si>
    <t>水费</t>
  </si>
  <si>
    <t>30206</t>
  </si>
  <si>
    <t>电费</t>
  </si>
  <si>
    <t>30207</t>
  </si>
  <si>
    <t>邮电费</t>
  </si>
  <si>
    <t>30211</t>
  </si>
  <si>
    <t>差旅费</t>
  </si>
  <si>
    <t>30213</t>
  </si>
  <si>
    <t>维修（护）费</t>
  </si>
  <si>
    <t>30216</t>
  </si>
  <si>
    <t>培训费</t>
  </si>
  <si>
    <t>30218</t>
  </si>
  <si>
    <t>专用材料费</t>
  </si>
  <si>
    <t>532801251100003857952</t>
  </si>
  <si>
    <t>其他人员支出</t>
  </si>
  <si>
    <t>30199</t>
  </si>
  <si>
    <t>其他工资福利支出</t>
  </si>
  <si>
    <t>预算05-1表</t>
  </si>
  <si>
    <t>项目分类</t>
  </si>
  <si>
    <t>项目单位</t>
  </si>
  <si>
    <t>经济科目编码</t>
  </si>
  <si>
    <t>经济科目名称</t>
  </si>
  <si>
    <t>本年拨款</t>
  </si>
  <si>
    <t>其中：本次下达</t>
  </si>
  <si>
    <t>s学前教育幼儿补助专项资金</t>
  </si>
  <si>
    <t>312 民生类</t>
  </si>
  <si>
    <t>532801231100001397398</t>
  </si>
  <si>
    <t>30308</t>
  </si>
  <si>
    <t>助学金</t>
  </si>
  <si>
    <t>□2025年公办幼儿园补助经费</t>
  </si>
  <si>
    <t>311 专项业务类</t>
  </si>
  <si>
    <t>532801241100002546342</t>
  </si>
  <si>
    <t>31002</t>
  </si>
  <si>
    <t>办公设备购置</t>
  </si>
  <si>
    <t>预算05-2表</t>
  </si>
  <si>
    <t>单位名称、项目名称</t>
  </si>
  <si>
    <t>项目年度绩效目标</t>
  </si>
  <si>
    <t>一级指标</t>
  </si>
  <si>
    <t>二级指标</t>
  </si>
  <si>
    <t>三级指标</t>
  </si>
  <si>
    <t>指标性质</t>
  </si>
  <si>
    <t>指标值</t>
  </si>
  <si>
    <t>度量单位</t>
  </si>
  <si>
    <t>指标属性</t>
  </si>
  <si>
    <t>指标内容</t>
  </si>
  <si>
    <t>以2024秋季学期在校学生人数为依据，生均经费拨款标准按照幼儿700元/生.年的标准执行；确保我城乡学前教育学校能够有效、正常运转，不因资金短缺而影响校园正常的教育教学秩序，预算资金为700元/生.年*92人=64400元。
保障学校日常公用支出，基本设施设备运行，不因资金短缺而影响学校的运转及发展。</t>
  </si>
  <si>
    <t>产出指标</t>
  </si>
  <si>
    <t>数量指标</t>
  </si>
  <si>
    <t>教育公用经费覆盖人数</t>
  </si>
  <si>
    <t>=</t>
  </si>
  <si>
    <t>92</t>
  </si>
  <si>
    <t>人</t>
  </si>
  <si>
    <t>定量指标</t>
  </si>
  <si>
    <t>按实际在校学生人数下达公用经费，确保学校正常运转，学生正常接受教育。</t>
  </si>
  <si>
    <t>质量指标</t>
  </si>
  <si>
    <t>补助经费收入利用率</t>
  </si>
  <si>
    <t>&gt;=</t>
  </si>
  <si>
    <t>90</t>
  </si>
  <si>
    <t>%</t>
  </si>
  <si>
    <t>补助经费收入利用率情况</t>
  </si>
  <si>
    <t>时效指标</t>
  </si>
  <si>
    <t>补助资金当年到位率</t>
  </si>
  <si>
    <t>100</t>
  </si>
  <si>
    <t>补助资金当年到位率，政策落实度</t>
  </si>
  <si>
    <t>成本指标</t>
  </si>
  <si>
    <t>经济成本指标</t>
  </si>
  <si>
    <t>64400</t>
  </si>
  <si>
    <t>元</t>
  </si>
  <si>
    <t>反映公办幼儿园补助经费完成情况</t>
  </si>
  <si>
    <t>效益指标</t>
  </si>
  <si>
    <t>社会效益</t>
  </si>
  <si>
    <t>保障教育教学和幼儿学习任务完成率</t>
  </si>
  <si>
    <t>95</t>
  </si>
  <si>
    <t>相关人员反馈学校日常公用支出、基本设施设备运行是否得到保障情况，不因资金短缺而影响学校的运转及发展</t>
  </si>
  <si>
    <t>可持续影响</t>
  </si>
  <si>
    <t>提高幼儿园办园水平</t>
  </si>
  <si>
    <t>提升</t>
  </si>
  <si>
    <t>是/否</t>
  </si>
  <si>
    <t>定性指标</t>
  </si>
  <si>
    <t>相关人员反馈幼儿园办园水平是否提高情况</t>
  </si>
  <si>
    <t>满意度指标</t>
  </si>
  <si>
    <t>服务对象满意度</t>
  </si>
  <si>
    <t>师生满意度</t>
  </si>
  <si>
    <t>服务对象对项目实施情况的满意程度</t>
  </si>
  <si>
    <t>依据《西双版纳州人民政府办公室关于印发西双版纳州教育领域财政事权和支出责任划分改革实施方案的通知》（西政办发〔2020〕49号）文件精神，根据《2025年学生资助资金预算表》，预算2025年学前教育幼儿补助专项资金2349元,58人*300元/年*13.5%市级比例=2349元。切实解决家庭经济困难儿童入园问题。</t>
  </si>
  <si>
    <t>年初预算受助家庭经济困难学生人数</t>
  </si>
  <si>
    <t>58</t>
  </si>
  <si>
    <t>年度完成58人以上幼儿资助工作。</t>
  </si>
  <si>
    <t>学校发放补助事项公示度</t>
  </si>
  <si>
    <t>反映补助事项在特定办事大厅、官网、媒体或其他渠道按规定进行公示的情况。
补助事项公示度=按规定公布事项/按规定应公布事项*100%</t>
  </si>
  <si>
    <t>兑现准确率</t>
  </si>
  <si>
    <t>反映补助准确发放的情况。
补助兑现准确率=补助兑付额/应付额*100%</t>
  </si>
  <si>
    <t>资助资金发放及时率</t>
  </si>
  <si>
    <t>反映发放单位及时发放补助资金的情况。
发放及时率=在时限内发放资金/应发放资金*100%</t>
  </si>
  <si>
    <t>生活状况改善</t>
  </si>
  <si>
    <t>有所改善</t>
  </si>
  <si>
    <t>反映补助促进受助对象生活状况改善的情况。</t>
  </si>
  <si>
    <t>政策知晓率</t>
  </si>
  <si>
    <t>&gt;</t>
  </si>
  <si>
    <t>85</t>
  </si>
  <si>
    <t>受助学生家长、老师等群体对学前教育幼儿补助政策的知晓情况。</t>
  </si>
  <si>
    <t>长效运行机制</t>
  </si>
  <si>
    <t>有长效运行机制</t>
  </si>
  <si>
    <t>是否有保障项目实施或维持其效果的的长效机制。</t>
  </si>
  <si>
    <t>受助学生家长满意度</t>
  </si>
  <si>
    <t>反映受助学生家长对该项政策的实施过程、效果的满意程度。</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</si>
  <si>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</si>
  <si>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</si>
  <si>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</si>
  <si>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</si>
  <si>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</si>
  <si>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</si>
  <si>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</si>
  <si>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</si>
  <si>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</si>
  <si>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</si>
  <si>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</si>
  <si>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</si>
  <si>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</si>
  <si>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采购复印纸</t>
  </si>
  <si>
    <t>A05040101 复印纸</t>
  </si>
  <si>
    <t>件</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</si>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</sst>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hh:mm:ss"/>
    <numFmt numFmtId="179" formatCode="#,##0.00;\-#,##0.00;;@"/>
    <numFmt numFmtId="180" formatCode="#,##0;\-#,##0;;@"/>
  </numFmts>
  <fonts count="45">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微软雅黑"/>
      <charset val="1"/>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2" fontId="24" fillId="0" borderId="0" applyFont="0" applyFill="0" applyBorder="0" applyAlignment="0" applyProtection="0">
      <alignment vertical="center"/>
    </xf>
    <xf numFmtId="0" fontId="25" fillId="2" borderId="0" applyNumberFormat="0" applyBorder="0" applyAlignment="0" applyProtection="0">
      <alignment vertical="center"/>
    </xf>
    <xf numFmtId="0" fontId="26" fillId="3" borderId="14"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177" fontId="6" fillId="0" borderId="7">
      <alignment horizontal="right" vertical="center"/>
    </xf>
    <xf numFmtId="0" fontId="25" fillId="4" borderId="0" applyNumberFormat="0" applyBorder="0" applyAlignment="0" applyProtection="0">
      <alignment vertical="center"/>
    </xf>
    <xf numFmtId="0" fontId="27" fillId="5" borderId="0" applyNumberFormat="0" applyBorder="0" applyAlignment="0" applyProtection="0">
      <alignment vertical="center"/>
    </xf>
    <xf numFmtId="43" fontId="24" fillId="0" borderId="0" applyFont="0" applyFill="0" applyBorder="0" applyAlignment="0" applyProtection="0">
      <alignment vertical="center"/>
    </xf>
    <xf numFmtId="0" fontId="28" fillId="6"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176" fontId="6" fillId="0" borderId="7">
      <alignment horizontal="right" vertical="center"/>
    </xf>
    <xf numFmtId="0" fontId="30" fillId="0" borderId="0" applyNumberFormat="0" applyFill="0" applyBorder="0" applyAlignment="0" applyProtection="0">
      <alignment vertical="center"/>
    </xf>
    <xf numFmtId="0" fontId="24" fillId="7" borderId="15" applyNumberFormat="0" applyFont="0" applyAlignment="0" applyProtection="0">
      <alignment vertical="center"/>
    </xf>
    <xf numFmtId="0" fontId="28" fillId="8"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6" applyNumberFormat="0" applyFill="0" applyAlignment="0" applyProtection="0">
      <alignment vertical="center"/>
    </xf>
    <xf numFmtId="0" fontId="36" fillId="0" borderId="16" applyNumberFormat="0" applyFill="0" applyAlignment="0" applyProtection="0">
      <alignment vertical="center"/>
    </xf>
    <xf numFmtId="0" fontId="28" fillId="9" borderId="0" applyNumberFormat="0" applyBorder="0" applyAlignment="0" applyProtection="0">
      <alignment vertical="center"/>
    </xf>
    <xf numFmtId="0" fontId="31" fillId="0" borderId="17" applyNumberFormat="0" applyFill="0" applyAlignment="0" applyProtection="0">
      <alignment vertical="center"/>
    </xf>
    <xf numFmtId="0" fontId="28" fillId="10" borderId="0" applyNumberFormat="0" applyBorder="0" applyAlignment="0" applyProtection="0">
      <alignment vertical="center"/>
    </xf>
    <xf numFmtId="0" fontId="37" fillId="11" borderId="18" applyNumberFormat="0" applyAlignment="0" applyProtection="0">
      <alignment vertical="center"/>
    </xf>
    <xf numFmtId="0" fontId="38" fillId="11" borderId="14" applyNumberFormat="0" applyAlignment="0" applyProtection="0">
      <alignment vertical="center"/>
    </xf>
    <xf numFmtId="0" fontId="39" fillId="12" borderId="19" applyNumberFormat="0" applyAlignment="0" applyProtection="0">
      <alignment vertical="center"/>
    </xf>
    <xf numFmtId="0" fontId="25" fillId="13" borderId="0" applyNumberFormat="0" applyBorder="0" applyAlignment="0" applyProtection="0">
      <alignment vertical="center"/>
    </xf>
    <xf numFmtId="0" fontId="28" fillId="14" borderId="0" applyNumberFormat="0" applyBorder="0" applyAlignment="0" applyProtection="0">
      <alignment vertical="center"/>
    </xf>
    <xf numFmtId="0" fontId="40" fillId="0" borderId="20" applyNumberFormat="0" applyFill="0" applyAlignment="0" applyProtection="0">
      <alignment vertical="center"/>
    </xf>
    <xf numFmtId="0" fontId="41" fillId="0" borderId="21" applyNumberFormat="0" applyFill="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10" fontId="6" fillId="0" borderId="7">
      <alignment horizontal="right" vertical="center"/>
    </xf>
    <xf numFmtId="0" fontId="25" fillId="17" borderId="0" applyNumberFormat="0" applyBorder="0" applyAlignment="0" applyProtection="0">
      <alignment vertical="center"/>
    </xf>
    <xf numFmtId="0" fontId="28"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xf numFmtId="179" fontId="6" fillId="0" borderId="7">
      <alignment horizontal="right" vertical="center"/>
    </xf>
    <xf numFmtId="49" fontId="6" fillId="0" borderId="7">
      <alignment horizontal="left" vertical="center" wrapText="1"/>
    </xf>
    <xf numFmtId="179" fontId="6" fillId="0" borderId="7">
      <alignment horizontal="right" vertical="center"/>
    </xf>
    <xf numFmtId="178" fontId="6" fillId="0" borderId="7">
      <alignment horizontal="right" vertical="center"/>
    </xf>
    <xf numFmtId="180" fontId="6" fillId="0" borderId="7">
      <alignment horizontal="right" vertical="center"/>
    </xf>
    <xf numFmtId="0" fontId="44" fillId="0" borderId="0">
      <alignment vertical="top"/>
      <protection locked="0"/>
    </xf>
  </cellStyleXfs>
  <cellXfs count="188">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9"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3"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9"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3"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9"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9" fontId="20"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0" t="s">
        <v>0</v>
      </c>
    </row>
    <row r="3" ht="36" customHeight="1" spans="1:4">
      <c r="A3" s="5" t="str">
        <f>"2025"&amp;"年部门财务收支预算总表"</f>
        <v>2025年部门财务收支预算总表</v>
      </c>
      <c r="B3" s="5"/>
      <c r="C3" s="5"/>
      <c r="D3" s="5"/>
    </row>
    <row r="4" ht="24" customHeight="1" spans="1:4">
      <c r="A4" s="173" t="str">
        <f>"单位名称："&amp;"景洪市嘎栋中心幼儿园"</f>
        <v>单位名称：景洪市嘎栋中心幼儿园</v>
      </c>
      <c r="B4" s="173"/>
      <c r="C4" s="160"/>
      <c r="D4" s="180" t="s">
        <v>1</v>
      </c>
    </row>
    <row r="5" ht="19.5" customHeight="1" spans="1:4">
      <c r="A5" s="123" t="s">
        <v>2</v>
      </c>
      <c r="B5" s="125"/>
      <c r="C5" s="123" t="s">
        <v>3</v>
      </c>
      <c r="D5" s="125"/>
    </row>
    <row r="6" ht="19.5" customHeight="1" spans="1:4">
      <c r="A6" s="122" t="s">
        <v>4</v>
      </c>
      <c r="B6" s="122" t="s">
        <v>5</v>
      </c>
      <c r="C6" s="122" t="s">
        <v>6</v>
      </c>
      <c r="D6" s="26" t="s">
        <v>5</v>
      </c>
    </row>
    <row r="7" ht="19.5" customHeight="1" spans="1:4">
      <c r="A7" s="131"/>
      <c r="B7" s="131"/>
      <c r="C7" s="131"/>
      <c r="D7" s="28"/>
    </row>
    <row r="8" ht="20.25" customHeight="1" spans="1:4">
      <c r="A8" s="167" t="s">
        <v>7</v>
      </c>
      <c r="B8" s="181">
        <v>3198223.35</v>
      </c>
      <c r="C8" s="167" t="str">
        <f>"一"&amp;"、"&amp;"教育支出"</f>
        <v>一、教育支出</v>
      </c>
      <c r="D8" s="181">
        <v>2382946.88</v>
      </c>
    </row>
    <row r="9" ht="20.25" customHeight="1" spans="1:4">
      <c r="A9" s="167" t="s">
        <v>8</v>
      </c>
      <c r="B9" s="181"/>
      <c r="C9" s="167" t="str">
        <f>"二"&amp;"、"&amp;"社会保障和就业支出"</f>
        <v>二、社会保障和就业支出</v>
      </c>
      <c r="D9" s="181">
        <v>306318.24</v>
      </c>
    </row>
    <row r="10" ht="20.25" customHeight="1" spans="1:4">
      <c r="A10" s="167" t="s">
        <v>9</v>
      </c>
      <c r="B10" s="181"/>
      <c r="C10" s="167" t="str">
        <f>"三"&amp;"、"&amp;"卫生健康支出"</f>
        <v>三、卫生健康支出</v>
      </c>
      <c r="D10" s="181">
        <v>261280.75</v>
      </c>
    </row>
    <row r="11" ht="21.75" customHeight="1" spans="1:4">
      <c r="A11" s="167" t="s">
        <v>10</v>
      </c>
      <c r="B11" s="181"/>
      <c r="C11" s="167" t="str">
        <f>"四"&amp;"、"&amp;"住房保障支出"</f>
        <v>四、住房保障支出</v>
      </c>
      <c r="D11" s="181">
        <v>247677.48</v>
      </c>
    </row>
    <row r="12" ht="21.75" customHeight="1" spans="1:4">
      <c r="A12" s="167" t="s">
        <v>11</v>
      </c>
      <c r="B12" s="181"/>
      <c r="C12" s="182"/>
      <c r="D12" s="181"/>
    </row>
    <row r="13" ht="21.75" customHeight="1" spans="1:4">
      <c r="A13" s="183" t="s">
        <v>12</v>
      </c>
      <c r="B13" s="181"/>
      <c r="C13" s="182"/>
      <c r="D13" s="181"/>
    </row>
    <row r="14" ht="20.25" customHeight="1" spans="1:4">
      <c r="A14" s="183" t="s">
        <v>13</v>
      </c>
      <c r="B14" s="181"/>
      <c r="C14" s="182"/>
      <c r="D14" s="181"/>
    </row>
    <row r="15" ht="20.25" customHeight="1" spans="1:4">
      <c r="A15" s="183" t="s">
        <v>14</v>
      </c>
      <c r="B15" s="181"/>
      <c r="C15" s="182"/>
      <c r="D15" s="181"/>
    </row>
    <row r="16" ht="20.25" customHeight="1" spans="1:4">
      <c r="A16" s="184" t="s">
        <v>15</v>
      </c>
      <c r="B16" s="181"/>
      <c r="C16" s="182"/>
      <c r="D16" s="181"/>
    </row>
    <row r="17" ht="20.25" customHeight="1" spans="1:4">
      <c r="A17" s="184" t="s">
        <v>16</v>
      </c>
      <c r="B17" s="181"/>
      <c r="C17" s="182"/>
      <c r="D17" s="181"/>
    </row>
    <row r="18" ht="20.25" customHeight="1" spans="1:4">
      <c r="A18" s="185" t="s">
        <v>17</v>
      </c>
      <c r="B18" s="169">
        <v>3198223.35</v>
      </c>
      <c r="C18" s="165" t="s">
        <v>18</v>
      </c>
      <c r="D18" s="169">
        <v>3198223.35</v>
      </c>
    </row>
    <row r="19" ht="20.25" customHeight="1" spans="1:4">
      <c r="A19" s="186" t="s">
        <v>19</v>
      </c>
      <c r="B19" s="181"/>
      <c r="C19" s="167" t="s">
        <v>20</v>
      </c>
      <c r="D19" s="181"/>
    </row>
    <row r="20" ht="20.25" customHeight="1" spans="1:4">
      <c r="A20" s="186" t="s">
        <v>21</v>
      </c>
      <c r="B20" s="181"/>
      <c r="C20" s="167" t="s">
        <v>21</v>
      </c>
      <c r="D20" s="181"/>
    </row>
    <row r="21" ht="20.25" customHeight="1" spans="1:4">
      <c r="A21" s="186" t="s">
        <v>22</v>
      </c>
      <c r="B21" s="181"/>
      <c r="C21" s="167" t="s">
        <v>23</v>
      </c>
      <c r="D21" s="181"/>
    </row>
    <row r="22" ht="20.25" customHeight="1" spans="1:4">
      <c r="A22" s="187" t="s">
        <v>24</v>
      </c>
      <c r="B22" s="169">
        <v>3198223.35</v>
      </c>
      <c r="C22" s="165" t="s">
        <v>25</v>
      </c>
      <c r="D22" s="169">
        <v>3198223.35</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3"/>
      <c r="O2" s="68"/>
      <c r="P2" s="68"/>
      <c r="Q2" s="68"/>
      <c r="R2" s="68"/>
      <c r="S2" s="4" t="s">
        <v>26</v>
      </c>
    </row>
    <row r="3" ht="57.75" customHeight="1" spans="1:19">
      <c r="A3" s="136" t="str">
        <f>"2025"&amp;"年部门收入预算表"</f>
        <v>2025年部门收入预算表</v>
      </c>
      <c r="B3" s="136"/>
      <c r="C3" s="136"/>
      <c r="D3" s="136"/>
      <c r="E3" s="136"/>
      <c r="F3" s="136"/>
      <c r="G3" s="136"/>
      <c r="H3" s="136"/>
      <c r="I3" s="136"/>
      <c r="J3" s="136"/>
      <c r="K3" s="136"/>
      <c r="L3" s="136"/>
      <c r="M3" s="136"/>
      <c r="N3" s="136"/>
      <c r="O3" s="136"/>
      <c r="P3" s="136"/>
      <c r="Q3" s="136"/>
      <c r="R3" s="136"/>
      <c r="S3" s="136"/>
    </row>
    <row r="4" ht="24" customHeight="1" spans="1:19">
      <c r="A4" s="173" t="str">
        <f>"单位名称："&amp;"景洪市嘎栋中心幼儿园"</f>
        <v>单位名称：景洪市嘎栋中心幼儿园</v>
      </c>
      <c r="B4" s="173"/>
      <c r="C4" s="173"/>
      <c r="D4" s="173"/>
      <c r="E4" s="174"/>
      <c r="F4" s="174"/>
      <c r="G4" s="174"/>
      <c r="H4" s="174"/>
      <c r="I4" s="174"/>
      <c r="J4" s="176"/>
      <c r="K4" s="174"/>
      <c r="L4" s="174"/>
      <c r="M4" s="174"/>
      <c r="N4" s="174"/>
      <c r="O4" s="177"/>
      <c r="P4" s="177"/>
      <c r="Q4" s="177"/>
      <c r="R4" s="177"/>
      <c r="S4" s="179" t="s">
        <v>1</v>
      </c>
    </row>
    <row r="5" ht="18.75" customHeight="1" spans="1:19">
      <c r="A5" s="9" t="s">
        <v>27</v>
      </c>
      <c r="B5" s="74" t="s">
        <v>28</v>
      </c>
      <c r="C5" s="74" t="s">
        <v>29</v>
      </c>
      <c r="D5" s="175" t="s">
        <v>30</v>
      </c>
      <c r="E5" s="175"/>
      <c r="F5" s="175"/>
      <c r="G5" s="175"/>
      <c r="H5" s="175"/>
      <c r="I5" s="175"/>
      <c r="J5" s="175"/>
      <c r="K5" s="175"/>
      <c r="L5" s="175"/>
      <c r="M5" s="175"/>
      <c r="N5" s="144"/>
      <c r="O5" s="175" t="s">
        <v>19</v>
      </c>
      <c r="P5" s="175"/>
      <c r="Q5" s="175"/>
      <c r="R5" s="175"/>
      <c r="S5" s="144"/>
    </row>
    <row r="6" ht="19.5" customHeight="1" spans="1:19">
      <c r="A6" s="14"/>
      <c r="B6" s="76"/>
      <c r="C6" s="76"/>
      <c r="D6" s="76" t="s">
        <v>31</v>
      </c>
      <c r="E6" s="76" t="s">
        <v>32</v>
      </c>
      <c r="F6" s="76" t="s">
        <v>33</v>
      </c>
      <c r="G6" s="76" t="s">
        <v>34</v>
      </c>
      <c r="H6" s="76" t="s">
        <v>35</v>
      </c>
      <c r="I6" s="178" t="s">
        <v>36</v>
      </c>
      <c r="J6" s="178"/>
      <c r="K6" s="178"/>
      <c r="L6" s="178"/>
      <c r="M6" s="178"/>
      <c r="N6" s="89"/>
      <c r="O6" s="76" t="s">
        <v>31</v>
      </c>
      <c r="P6" s="76" t="s">
        <v>32</v>
      </c>
      <c r="Q6" s="76" t="s">
        <v>33</v>
      </c>
      <c r="R6" s="76" t="s">
        <v>34</v>
      </c>
      <c r="S6" s="76" t="s">
        <v>37</v>
      </c>
    </row>
    <row r="7" ht="33.75" customHeight="1" spans="1:19">
      <c r="A7" s="16"/>
      <c r="B7" s="78"/>
      <c r="C7" s="78"/>
      <c r="D7" s="78"/>
      <c r="E7" s="78"/>
      <c r="F7" s="78"/>
      <c r="G7" s="78"/>
      <c r="H7" s="78"/>
      <c r="I7" s="77" t="s">
        <v>31</v>
      </c>
      <c r="J7" s="77" t="s">
        <v>38</v>
      </c>
      <c r="K7" s="77" t="s">
        <v>39</v>
      </c>
      <c r="L7" s="77" t="s">
        <v>40</v>
      </c>
      <c r="M7" s="77" t="s">
        <v>41</v>
      </c>
      <c r="N7" s="77" t="s">
        <v>42</v>
      </c>
      <c r="O7" s="78"/>
      <c r="P7" s="78"/>
      <c r="Q7" s="78"/>
      <c r="R7" s="78"/>
      <c r="S7" s="78"/>
    </row>
    <row r="8" ht="16.5" customHeight="1" spans="1:19">
      <c r="A8" s="51">
        <v>1</v>
      </c>
      <c r="B8" s="51">
        <v>2</v>
      </c>
      <c r="C8" s="51">
        <v>3</v>
      </c>
      <c r="D8" s="51">
        <v>4</v>
      </c>
      <c r="E8" s="51">
        <v>5</v>
      </c>
      <c r="F8" s="51">
        <v>6</v>
      </c>
      <c r="G8" s="51">
        <v>7</v>
      </c>
      <c r="H8" s="51">
        <v>8</v>
      </c>
      <c r="I8" s="51">
        <v>9</v>
      </c>
      <c r="J8" s="51">
        <v>10</v>
      </c>
      <c r="K8" s="51">
        <v>11</v>
      </c>
      <c r="L8" s="51">
        <v>12</v>
      </c>
      <c r="M8" s="51">
        <v>13</v>
      </c>
      <c r="N8" s="51">
        <v>14</v>
      </c>
      <c r="O8" s="51">
        <v>15</v>
      </c>
      <c r="P8" s="51">
        <v>16</v>
      </c>
      <c r="Q8" s="51">
        <v>17</v>
      </c>
      <c r="R8" s="51">
        <v>18</v>
      </c>
      <c r="S8" s="51">
        <v>19</v>
      </c>
    </row>
    <row r="9" ht="18" customHeight="1" spans="1:19">
      <c r="A9" s="20" t="s">
        <v>43</v>
      </c>
      <c r="B9" s="20" t="s">
        <v>44</v>
      </c>
      <c r="C9" s="21">
        <v>3198223.35</v>
      </c>
      <c r="D9" s="21">
        <v>3198223.35</v>
      </c>
      <c r="E9" s="21">
        <v>3198223.35</v>
      </c>
      <c r="F9" s="21"/>
      <c r="G9" s="21"/>
      <c r="H9" s="21"/>
      <c r="I9" s="21"/>
      <c r="J9" s="21"/>
      <c r="K9" s="21"/>
      <c r="L9" s="21"/>
      <c r="M9" s="21"/>
      <c r="N9" s="21"/>
      <c r="O9" s="21"/>
      <c r="P9" s="21"/>
      <c r="Q9" s="21"/>
      <c r="R9" s="21"/>
      <c r="S9" s="21"/>
    </row>
    <row r="10" ht="18" customHeight="1" spans="1:19">
      <c r="A10" s="22" t="s">
        <v>29</v>
      </c>
      <c r="B10" s="22"/>
      <c r="C10" s="21">
        <v>3198223.35</v>
      </c>
      <c r="D10" s="21">
        <v>3198223.35</v>
      </c>
      <c r="E10" s="21">
        <v>3198223.35</v>
      </c>
      <c r="F10" s="21"/>
      <c r="G10" s="21"/>
      <c r="H10" s="21"/>
      <c r="I10" s="21"/>
      <c r="J10" s="21"/>
      <c r="K10" s="21"/>
      <c r="L10" s="21"/>
      <c r="M10" s="21"/>
      <c r="N10" s="21"/>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3"/>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3"/>
      <c r="H2" s="113"/>
      <c r="J2" s="113"/>
      <c r="O2" s="172"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0" t="str">
        <f>"单位名称："&amp;"景洪市嘎栋中心幼儿园"</f>
        <v>单位名称：景洪市嘎栋中心幼儿园</v>
      </c>
      <c r="B4" s="150"/>
      <c r="C4" s="150"/>
      <c r="D4" s="150"/>
      <c r="E4" s="150"/>
      <c r="F4" s="150"/>
      <c r="G4" s="150"/>
      <c r="H4" s="150"/>
      <c r="I4" s="150"/>
      <c r="J4" s="150"/>
      <c r="K4" s="150"/>
      <c r="L4" s="150"/>
      <c r="M4" s="7"/>
      <c r="N4" s="7"/>
      <c r="O4" s="96"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8" t="s">
        <v>48</v>
      </c>
      <c r="F6" s="88" t="s">
        <v>49</v>
      </c>
      <c r="G6" s="16"/>
      <c r="H6" s="16"/>
      <c r="I6" s="16"/>
      <c r="J6" s="18" t="s">
        <v>31</v>
      </c>
      <c r="K6" s="39" t="s">
        <v>52</v>
      </c>
      <c r="L6" s="39" t="s">
        <v>53</v>
      </c>
      <c r="M6" s="39" t="s">
        <v>54</v>
      </c>
      <c r="N6" s="39" t="s">
        <v>55</v>
      </c>
      <c r="O6" s="39" t="s">
        <v>56</v>
      </c>
    </row>
    <row r="7" ht="19.5" customHeight="1" spans="1:15">
      <c r="A7" s="170">
        <v>1</v>
      </c>
      <c r="B7" s="170">
        <v>2</v>
      </c>
      <c r="C7" s="171">
        <v>3</v>
      </c>
      <c r="D7" s="171">
        <v>4</v>
      </c>
      <c r="E7" s="171">
        <v>5</v>
      </c>
      <c r="F7" s="171">
        <v>6</v>
      </c>
      <c r="G7" s="171">
        <v>7</v>
      </c>
      <c r="H7" s="171">
        <v>8</v>
      </c>
      <c r="I7" s="171">
        <v>9</v>
      </c>
      <c r="J7" s="171">
        <v>10</v>
      </c>
      <c r="K7" s="171">
        <v>11</v>
      </c>
      <c r="L7" s="171">
        <v>12</v>
      </c>
      <c r="M7" s="171">
        <v>13</v>
      </c>
      <c r="N7" s="171">
        <v>14</v>
      </c>
      <c r="O7" s="171">
        <v>15</v>
      </c>
    </row>
    <row r="8" ht="21.75" customHeight="1" spans="1:15">
      <c r="A8" s="20" t="s">
        <v>57</v>
      </c>
      <c r="B8" s="20" t="s">
        <v>58</v>
      </c>
      <c r="C8" s="21">
        <v>2382946.88</v>
      </c>
      <c r="D8" s="21">
        <v>2382946.88</v>
      </c>
      <c r="E8" s="21">
        <v>2316197.88</v>
      </c>
      <c r="F8" s="21">
        <v>66749</v>
      </c>
      <c r="G8" s="21"/>
      <c r="H8" s="21"/>
      <c r="I8" s="21"/>
      <c r="J8" s="21"/>
      <c r="K8" s="21"/>
      <c r="L8" s="21"/>
      <c r="M8" s="21"/>
      <c r="N8" s="21"/>
      <c r="O8" s="21"/>
    </row>
    <row r="9" ht="21.75" customHeight="1" spans="1:15">
      <c r="A9" s="93" t="s">
        <v>59</v>
      </c>
      <c r="B9" s="93" t="s">
        <v>60</v>
      </c>
      <c r="C9" s="21">
        <v>2382946.88</v>
      </c>
      <c r="D9" s="21">
        <v>2382946.88</v>
      </c>
      <c r="E9" s="21">
        <v>2316197.88</v>
      </c>
      <c r="F9" s="21">
        <v>66749</v>
      </c>
      <c r="G9" s="21"/>
      <c r="H9" s="21"/>
      <c r="I9" s="21"/>
      <c r="J9" s="21"/>
      <c r="K9" s="21"/>
      <c r="L9" s="21"/>
      <c r="M9" s="21"/>
      <c r="N9" s="21"/>
      <c r="O9" s="21"/>
    </row>
    <row r="10" ht="21.75" customHeight="1" spans="1:15">
      <c r="A10" s="157" t="s">
        <v>61</v>
      </c>
      <c r="B10" s="157" t="s">
        <v>62</v>
      </c>
      <c r="C10" s="21">
        <v>2382946.88</v>
      </c>
      <c r="D10" s="21">
        <v>2382946.88</v>
      </c>
      <c r="E10" s="21">
        <v>2316197.88</v>
      </c>
      <c r="F10" s="21">
        <v>66749</v>
      </c>
      <c r="G10" s="21"/>
      <c r="H10" s="21"/>
      <c r="I10" s="21"/>
      <c r="J10" s="21"/>
      <c r="K10" s="21"/>
      <c r="L10" s="21"/>
      <c r="M10" s="21"/>
      <c r="N10" s="21"/>
      <c r="O10" s="21"/>
    </row>
    <row r="11" ht="21.75" customHeight="1" spans="1:15">
      <c r="A11" s="20" t="s">
        <v>63</v>
      </c>
      <c r="B11" s="20" t="s">
        <v>64</v>
      </c>
      <c r="C11" s="21">
        <v>306318.24</v>
      </c>
      <c r="D11" s="21">
        <v>306318.24</v>
      </c>
      <c r="E11" s="21">
        <v>306318.24</v>
      </c>
      <c r="F11" s="21"/>
      <c r="G11" s="21"/>
      <c r="H11" s="21"/>
      <c r="I11" s="21"/>
      <c r="J11" s="21"/>
      <c r="K11" s="21"/>
      <c r="L11" s="21"/>
      <c r="M11" s="21"/>
      <c r="N11" s="21"/>
      <c r="O11" s="21"/>
    </row>
    <row r="12" ht="21.75" customHeight="1" spans="1:15">
      <c r="A12" s="93" t="s">
        <v>65</v>
      </c>
      <c r="B12" s="93" t="s">
        <v>66</v>
      </c>
      <c r="C12" s="21">
        <v>306318.24</v>
      </c>
      <c r="D12" s="21">
        <v>306318.24</v>
      </c>
      <c r="E12" s="21">
        <v>306318.24</v>
      </c>
      <c r="F12" s="21"/>
      <c r="G12" s="21"/>
      <c r="H12" s="21"/>
      <c r="I12" s="21"/>
      <c r="J12" s="21"/>
      <c r="K12" s="21"/>
      <c r="L12" s="21"/>
      <c r="M12" s="21"/>
      <c r="N12" s="21"/>
      <c r="O12" s="21"/>
    </row>
    <row r="13" ht="21.75" customHeight="1" spans="1:15">
      <c r="A13" s="157" t="s">
        <v>67</v>
      </c>
      <c r="B13" s="157" t="s">
        <v>68</v>
      </c>
      <c r="C13" s="21">
        <v>1800</v>
      </c>
      <c r="D13" s="21">
        <v>1800</v>
      </c>
      <c r="E13" s="21">
        <v>1800</v>
      </c>
      <c r="F13" s="21"/>
      <c r="G13" s="21"/>
      <c r="H13" s="21"/>
      <c r="I13" s="21"/>
      <c r="J13" s="21"/>
      <c r="K13" s="21"/>
      <c r="L13" s="21"/>
      <c r="M13" s="21"/>
      <c r="N13" s="21"/>
      <c r="O13" s="21"/>
    </row>
    <row r="14" ht="21.75" customHeight="1" spans="1:15">
      <c r="A14" s="157" t="s">
        <v>69</v>
      </c>
      <c r="B14" s="157" t="s">
        <v>70</v>
      </c>
      <c r="C14" s="21">
        <v>304518.24</v>
      </c>
      <c r="D14" s="21">
        <v>304518.24</v>
      </c>
      <c r="E14" s="21">
        <v>304518.24</v>
      </c>
      <c r="F14" s="21"/>
      <c r="G14" s="21"/>
      <c r="H14" s="21"/>
      <c r="I14" s="21"/>
      <c r="J14" s="21"/>
      <c r="K14" s="21"/>
      <c r="L14" s="21"/>
      <c r="M14" s="21"/>
      <c r="N14" s="21"/>
      <c r="O14" s="21"/>
    </row>
    <row r="15" ht="21.75" customHeight="1" spans="1:15">
      <c r="A15" s="20" t="s">
        <v>71</v>
      </c>
      <c r="B15" s="20" t="s">
        <v>72</v>
      </c>
      <c r="C15" s="21">
        <v>261280.75</v>
      </c>
      <c r="D15" s="21">
        <v>261280.75</v>
      </c>
      <c r="E15" s="21">
        <v>261280.75</v>
      </c>
      <c r="F15" s="21"/>
      <c r="G15" s="21"/>
      <c r="H15" s="21"/>
      <c r="I15" s="21"/>
      <c r="J15" s="21"/>
      <c r="K15" s="21"/>
      <c r="L15" s="21"/>
      <c r="M15" s="21"/>
      <c r="N15" s="21"/>
      <c r="O15" s="21"/>
    </row>
    <row r="16" ht="21.75" customHeight="1" spans="1:15">
      <c r="A16" s="93" t="s">
        <v>73</v>
      </c>
      <c r="B16" s="93" t="s">
        <v>74</v>
      </c>
      <c r="C16" s="21">
        <v>261280.75</v>
      </c>
      <c r="D16" s="21">
        <v>261280.75</v>
      </c>
      <c r="E16" s="21">
        <v>261280.75</v>
      </c>
      <c r="F16" s="21"/>
      <c r="G16" s="21"/>
      <c r="H16" s="21"/>
      <c r="I16" s="21"/>
      <c r="J16" s="21"/>
      <c r="K16" s="21"/>
      <c r="L16" s="21"/>
      <c r="M16" s="21"/>
      <c r="N16" s="21"/>
      <c r="O16" s="21"/>
    </row>
    <row r="17" ht="21.75" customHeight="1" spans="1:15">
      <c r="A17" s="157" t="s">
        <v>75</v>
      </c>
      <c r="B17" s="157" t="s">
        <v>76</v>
      </c>
      <c r="C17" s="21">
        <v>160811.6</v>
      </c>
      <c r="D17" s="21">
        <v>160811.6</v>
      </c>
      <c r="E17" s="21">
        <v>160811.6</v>
      </c>
      <c r="F17" s="21"/>
      <c r="G17" s="21"/>
      <c r="H17" s="21"/>
      <c r="I17" s="21"/>
      <c r="J17" s="21"/>
      <c r="K17" s="21"/>
      <c r="L17" s="21"/>
      <c r="M17" s="21"/>
      <c r="N17" s="21"/>
      <c r="O17" s="21"/>
    </row>
    <row r="18" ht="21.75" customHeight="1" spans="1:15">
      <c r="A18" s="157" t="s">
        <v>77</v>
      </c>
      <c r="B18" s="157" t="s">
        <v>78</v>
      </c>
      <c r="C18" s="21">
        <v>87942.19</v>
      </c>
      <c r="D18" s="21">
        <v>87942.19</v>
      </c>
      <c r="E18" s="21">
        <v>87942.19</v>
      </c>
      <c r="F18" s="21"/>
      <c r="G18" s="21"/>
      <c r="H18" s="21"/>
      <c r="I18" s="21"/>
      <c r="J18" s="21"/>
      <c r="K18" s="21"/>
      <c r="L18" s="21"/>
      <c r="M18" s="21"/>
      <c r="N18" s="21"/>
      <c r="O18" s="21"/>
    </row>
    <row r="19" ht="21.75" customHeight="1" spans="1:15">
      <c r="A19" s="157" t="s">
        <v>79</v>
      </c>
      <c r="B19" s="157" t="s">
        <v>80</v>
      </c>
      <c r="C19" s="21">
        <v>12526.96</v>
      </c>
      <c r="D19" s="21">
        <v>12526.96</v>
      </c>
      <c r="E19" s="21">
        <v>12526.96</v>
      </c>
      <c r="F19" s="21"/>
      <c r="G19" s="21"/>
      <c r="H19" s="21"/>
      <c r="I19" s="21"/>
      <c r="J19" s="21"/>
      <c r="K19" s="21"/>
      <c r="L19" s="21"/>
      <c r="M19" s="21"/>
      <c r="N19" s="21"/>
      <c r="O19" s="21"/>
    </row>
    <row r="20" ht="21.75" customHeight="1" spans="1:15">
      <c r="A20" s="20" t="s">
        <v>81</v>
      </c>
      <c r="B20" s="20" t="s">
        <v>82</v>
      </c>
      <c r="C20" s="21">
        <v>247677.48</v>
      </c>
      <c r="D20" s="21">
        <v>247677.48</v>
      </c>
      <c r="E20" s="21">
        <v>247677.48</v>
      </c>
      <c r="F20" s="21"/>
      <c r="G20" s="21"/>
      <c r="H20" s="21"/>
      <c r="I20" s="21"/>
      <c r="J20" s="21"/>
      <c r="K20" s="21"/>
      <c r="L20" s="21"/>
      <c r="M20" s="21"/>
      <c r="N20" s="21"/>
      <c r="O20" s="21"/>
    </row>
    <row r="21" ht="21.75" customHeight="1" spans="1:15">
      <c r="A21" s="93" t="s">
        <v>83</v>
      </c>
      <c r="B21" s="93" t="s">
        <v>84</v>
      </c>
      <c r="C21" s="21">
        <v>247677.48</v>
      </c>
      <c r="D21" s="21">
        <v>247677.48</v>
      </c>
      <c r="E21" s="21">
        <v>247677.48</v>
      </c>
      <c r="F21" s="21"/>
      <c r="G21" s="21"/>
      <c r="H21" s="21"/>
      <c r="I21" s="21"/>
      <c r="J21" s="21"/>
      <c r="K21" s="21"/>
      <c r="L21" s="21"/>
      <c r="M21" s="21"/>
      <c r="N21" s="21"/>
      <c r="O21" s="21"/>
    </row>
    <row r="22" ht="21.75" customHeight="1" spans="1:15">
      <c r="A22" s="157" t="s">
        <v>85</v>
      </c>
      <c r="B22" s="157" t="s">
        <v>86</v>
      </c>
      <c r="C22" s="21">
        <v>247677.48</v>
      </c>
      <c r="D22" s="21">
        <v>247677.48</v>
      </c>
      <c r="E22" s="21">
        <v>247677.48</v>
      </c>
      <c r="F22" s="21"/>
      <c r="G22" s="21"/>
      <c r="H22" s="21"/>
      <c r="I22" s="21"/>
      <c r="J22" s="21"/>
      <c r="K22" s="21"/>
      <c r="L22" s="21"/>
      <c r="M22" s="21"/>
      <c r="N22" s="21"/>
      <c r="O22" s="21"/>
    </row>
    <row r="23" ht="21.75" customHeight="1" spans="1:15">
      <c r="A23" s="22" t="s">
        <v>87</v>
      </c>
      <c r="B23" s="22" t="s">
        <v>87</v>
      </c>
      <c r="C23" s="21">
        <v>3198223.35</v>
      </c>
      <c r="D23" s="21">
        <v>3198223.35</v>
      </c>
      <c r="E23" s="21">
        <v>3131474.35</v>
      </c>
      <c r="F23" s="21">
        <v>66749</v>
      </c>
      <c r="G23" s="21"/>
      <c r="H23" s="21"/>
      <c r="I23" s="21"/>
      <c r="J23" s="21"/>
      <c r="K23" s="21"/>
      <c r="L23" s="21"/>
      <c r="M23" s="21"/>
      <c r="N23" s="21"/>
      <c r="O23" s="21"/>
    </row>
  </sheetData>
  <mergeCells count="11">
    <mergeCell ref="A3:O3"/>
    <mergeCell ref="A4:L4"/>
    <mergeCell ref="D5:F5"/>
    <mergeCell ref="J5:O5"/>
    <mergeCell ref="A23:B23"/>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1" t="s">
        <v>88</v>
      </c>
    </row>
    <row r="3" ht="36" customHeight="1" spans="1:4">
      <c r="A3" s="5" t="str">
        <f>"2025"&amp;"年部门财政拨款收支预算总表"</f>
        <v>2025年部门财政拨款收支预算总表</v>
      </c>
      <c r="B3" s="5"/>
      <c r="C3" s="5"/>
      <c r="D3" s="5"/>
    </row>
    <row r="4" ht="24" customHeight="1" spans="1:4">
      <c r="A4" s="6" t="str">
        <f>"单位名称："&amp;"景洪市嘎栋中心幼儿园"</f>
        <v>单位名称：景洪市嘎栋中心幼儿园</v>
      </c>
      <c r="B4" s="6"/>
      <c r="C4" s="160"/>
      <c r="D4" s="96" t="s">
        <v>1</v>
      </c>
    </row>
    <row r="5" ht="19.5" customHeight="1" spans="1:4">
      <c r="A5" s="11" t="s">
        <v>2</v>
      </c>
      <c r="B5" s="13"/>
      <c r="C5" s="11" t="s">
        <v>3</v>
      </c>
      <c r="D5" s="13"/>
    </row>
    <row r="6" ht="21.75" customHeight="1" spans="1:4">
      <c r="A6" s="26" t="s">
        <v>4</v>
      </c>
      <c r="B6" s="102" t="s">
        <v>5</v>
      </c>
      <c r="C6" s="26" t="s">
        <v>89</v>
      </c>
      <c r="D6" s="102" t="s">
        <v>5</v>
      </c>
    </row>
    <row r="7" ht="17.25" customHeight="1" spans="1:4">
      <c r="A7" s="28"/>
      <c r="B7" s="105"/>
      <c r="C7" s="28"/>
      <c r="D7" s="105"/>
    </row>
    <row r="8" ht="17.25" customHeight="1" spans="1:4">
      <c r="A8" s="161" t="s">
        <v>90</v>
      </c>
      <c r="B8" s="21">
        <v>3198223.35</v>
      </c>
      <c r="C8" s="162" t="s">
        <v>91</v>
      </c>
      <c r="D8" s="163">
        <v>3198223.35</v>
      </c>
    </row>
    <row r="9" ht="17.25" customHeight="1" spans="1:4">
      <c r="A9" s="164" t="s">
        <v>92</v>
      </c>
      <c r="B9" s="21">
        <v>3198223.35</v>
      </c>
      <c r="C9" s="162" t="str">
        <f>"（"&amp;"一"&amp;"）"&amp;"教育支出"</f>
        <v>（一）教育支出</v>
      </c>
      <c r="D9" s="163">
        <v>2382946.88</v>
      </c>
    </row>
    <row r="10" ht="17.25" customHeight="1" spans="1:4">
      <c r="A10" s="164" t="s">
        <v>93</v>
      </c>
      <c r="B10" s="21"/>
      <c r="C10" s="162" t="str">
        <f>"（"&amp;"二"&amp;"）"&amp;"社会保障和就业支出"</f>
        <v>（二）社会保障和就业支出</v>
      </c>
      <c r="D10" s="163">
        <v>306318.24</v>
      </c>
    </row>
    <row r="11" ht="17.25" customHeight="1" spans="1:4">
      <c r="A11" s="164" t="s">
        <v>94</v>
      </c>
      <c r="B11" s="21"/>
      <c r="C11" s="162" t="str">
        <f>"（"&amp;"三"&amp;"）"&amp;"卫生健康支出"</f>
        <v>（三）卫生健康支出</v>
      </c>
      <c r="D11" s="163">
        <v>261280.75</v>
      </c>
    </row>
    <row r="12" ht="17.25" customHeight="1" spans="1:4">
      <c r="A12" s="164" t="s">
        <v>95</v>
      </c>
      <c r="B12" s="21"/>
      <c r="C12" s="162" t="str">
        <f>"（"&amp;"四"&amp;"）"&amp;"住房保障支出"</f>
        <v>（四）住房保障支出</v>
      </c>
      <c r="D12" s="163">
        <v>247677.48</v>
      </c>
    </row>
    <row r="13" ht="17.25" customHeight="1" spans="1:4">
      <c r="A13" s="164" t="s">
        <v>92</v>
      </c>
      <c r="B13" s="21"/>
      <c r="C13" s="162"/>
      <c r="D13" s="163"/>
    </row>
    <row r="14" ht="17.25" customHeight="1" spans="1:4">
      <c r="A14" s="164" t="s">
        <v>93</v>
      </c>
      <c r="B14" s="21"/>
      <c r="C14" s="162"/>
      <c r="D14" s="163"/>
    </row>
    <row r="15" ht="17.25" customHeight="1" spans="1:4">
      <c r="A15" s="164" t="s">
        <v>94</v>
      </c>
      <c r="B15" s="21"/>
      <c r="C15" s="162"/>
      <c r="D15" s="163"/>
    </row>
    <row r="16" customHeight="1" spans="1:4">
      <c r="A16" s="165"/>
      <c r="B16" s="166"/>
      <c r="C16" s="167" t="s">
        <v>96</v>
      </c>
      <c r="D16" s="166"/>
    </row>
    <row r="17" ht="17.25" customHeight="1" spans="1:4">
      <c r="A17" s="168" t="s">
        <v>97</v>
      </c>
      <c r="B17" s="169">
        <v>3198223.35</v>
      </c>
      <c r="C17" s="165" t="s">
        <v>25</v>
      </c>
      <c r="D17" s="169">
        <v>3198223.35</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3"/>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3"/>
      <c r="F2" s="151"/>
      <c r="G2" s="31" t="s">
        <v>98</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"单位名称："&amp;"景洪市嘎栋中心幼儿园"</f>
        <v>单位名称：景洪市嘎栋中心幼儿园</v>
      </c>
      <c r="B4" s="6"/>
      <c r="C4" s="6"/>
      <c r="D4" s="6"/>
      <c r="E4" s="6"/>
      <c r="F4" s="96"/>
      <c r="G4" s="96" t="s">
        <v>1</v>
      </c>
    </row>
    <row r="5" ht="20.25" customHeight="1" spans="1:7">
      <c r="A5" s="152" t="s">
        <v>99</v>
      </c>
      <c r="B5" s="153"/>
      <c r="C5" s="102" t="s">
        <v>29</v>
      </c>
      <c r="D5" s="138" t="s">
        <v>48</v>
      </c>
      <c r="E5" s="141"/>
      <c r="F5" s="142"/>
      <c r="G5" s="154" t="s">
        <v>49</v>
      </c>
    </row>
    <row r="6" ht="20.25" customHeight="1" spans="1:7">
      <c r="A6" s="155" t="s">
        <v>46</v>
      </c>
      <c r="B6" s="155" t="s">
        <v>47</v>
      </c>
      <c r="C6" s="105"/>
      <c r="D6" s="18" t="s">
        <v>31</v>
      </c>
      <c r="E6" s="18" t="s">
        <v>100</v>
      </c>
      <c r="F6" s="18" t="s">
        <v>101</v>
      </c>
      <c r="G6" s="89"/>
    </row>
    <row r="7" ht="19.5" customHeight="1" spans="1:7">
      <c r="A7" s="155" t="s">
        <v>102</v>
      </c>
      <c r="B7" s="155" t="s">
        <v>103</v>
      </c>
      <c r="C7" s="155" t="s">
        <v>104</v>
      </c>
      <c r="D7" s="18">
        <v>4</v>
      </c>
      <c r="E7" s="156" t="s">
        <v>105</v>
      </c>
      <c r="F7" s="156" t="s">
        <v>106</v>
      </c>
      <c r="G7" s="155" t="s">
        <v>107</v>
      </c>
    </row>
    <row r="8" ht="18" customHeight="1" spans="1:7">
      <c r="A8" s="20" t="s">
        <v>57</v>
      </c>
      <c r="B8" s="20" t="s">
        <v>58</v>
      </c>
      <c r="C8" s="21">
        <v>2382946.88</v>
      </c>
      <c r="D8" s="21">
        <v>2316197.88</v>
      </c>
      <c r="E8" s="21">
        <v>2221179</v>
      </c>
      <c r="F8" s="21">
        <v>95018.88</v>
      </c>
      <c r="G8" s="21">
        <v>66749</v>
      </c>
    </row>
    <row r="9" ht="18" customHeight="1" spans="1:7">
      <c r="A9" s="93" t="s">
        <v>59</v>
      </c>
      <c r="B9" s="93" t="s">
        <v>60</v>
      </c>
      <c r="C9" s="21">
        <v>2382946.88</v>
      </c>
      <c r="D9" s="21">
        <v>2316197.88</v>
      </c>
      <c r="E9" s="21">
        <v>2221179</v>
      </c>
      <c r="F9" s="21">
        <v>95018.88</v>
      </c>
      <c r="G9" s="21">
        <v>66749</v>
      </c>
    </row>
    <row r="10" ht="18" customHeight="1" spans="1:7">
      <c r="A10" s="157" t="s">
        <v>61</v>
      </c>
      <c r="B10" s="157" t="s">
        <v>62</v>
      </c>
      <c r="C10" s="21">
        <v>2382946.88</v>
      </c>
      <c r="D10" s="21">
        <v>2316197.88</v>
      </c>
      <c r="E10" s="21">
        <v>2221179</v>
      </c>
      <c r="F10" s="21">
        <v>95018.88</v>
      </c>
      <c r="G10" s="21">
        <v>66749</v>
      </c>
    </row>
    <row r="11" ht="18" customHeight="1" spans="1:7">
      <c r="A11" s="20" t="s">
        <v>63</v>
      </c>
      <c r="B11" s="20" t="s">
        <v>64</v>
      </c>
      <c r="C11" s="21">
        <v>306318.24</v>
      </c>
      <c r="D11" s="21">
        <v>306318.24</v>
      </c>
      <c r="E11" s="21">
        <v>304518.24</v>
      </c>
      <c r="F11" s="21">
        <v>1800</v>
      </c>
      <c r="G11" s="21"/>
    </row>
    <row r="12" ht="18" customHeight="1" spans="1:7">
      <c r="A12" s="93" t="s">
        <v>65</v>
      </c>
      <c r="B12" s="93" t="s">
        <v>66</v>
      </c>
      <c r="C12" s="21">
        <v>306318.24</v>
      </c>
      <c r="D12" s="21">
        <v>306318.24</v>
      </c>
      <c r="E12" s="21">
        <v>304518.24</v>
      </c>
      <c r="F12" s="21">
        <v>1800</v>
      </c>
      <c r="G12" s="21"/>
    </row>
    <row r="13" ht="18" customHeight="1" spans="1:7">
      <c r="A13" s="157" t="s">
        <v>67</v>
      </c>
      <c r="B13" s="157" t="s">
        <v>68</v>
      </c>
      <c r="C13" s="21">
        <v>1800</v>
      </c>
      <c r="D13" s="21">
        <v>1800</v>
      </c>
      <c r="E13" s="21"/>
      <c r="F13" s="21">
        <v>1800</v>
      </c>
      <c r="G13" s="21"/>
    </row>
    <row r="14" ht="18" customHeight="1" spans="1:7">
      <c r="A14" s="157" t="s">
        <v>69</v>
      </c>
      <c r="B14" s="157" t="s">
        <v>70</v>
      </c>
      <c r="C14" s="21">
        <v>304518.24</v>
      </c>
      <c r="D14" s="21">
        <v>304518.24</v>
      </c>
      <c r="E14" s="21">
        <v>304518.24</v>
      </c>
      <c r="F14" s="21"/>
      <c r="G14" s="21"/>
    </row>
    <row r="15" ht="18" customHeight="1" spans="1:7">
      <c r="A15" s="20" t="s">
        <v>71</v>
      </c>
      <c r="B15" s="20" t="s">
        <v>72</v>
      </c>
      <c r="C15" s="21">
        <v>261280.75</v>
      </c>
      <c r="D15" s="21">
        <v>261280.75</v>
      </c>
      <c r="E15" s="21">
        <v>261280.75</v>
      </c>
      <c r="F15" s="21"/>
      <c r="G15" s="21"/>
    </row>
    <row r="16" ht="18" customHeight="1" spans="1:7">
      <c r="A16" s="93" t="s">
        <v>73</v>
      </c>
      <c r="B16" s="93" t="s">
        <v>74</v>
      </c>
      <c r="C16" s="21">
        <v>261280.75</v>
      </c>
      <c r="D16" s="21">
        <v>261280.75</v>
      </c>
      <c r="E16" s="21">
        <v>261280.75</v>
      </c>
      <c r="F16" s="21"/>
      <c r="G16" s="21"/>
    </row>
    <row r="17" ht="18" customHeight="1" spans="1:7">
      <c r="A17" s="157" t="s">
        <v>75</v>
      </c>
      <c r="B17" s="157" t="s">
        <v>76</v>
      </c>
      <c r="C17" s="21">
        <v>160811.6</v>
      </c>
      <c r="D17" s="21">
        <v>160811.6</v>
      </c>
      <c r="E17" s="21">
        <v>160811.6</v>
      </c>
      <c r="F17" s="21"/>
      <c r="G17" s="21"/>
    </row>
    <row r="18" ht="18" customHeight="1" spans="1:7">
      <c r="A18" s="157" t="s">
        <v>77</v>
      </c>
      <c r="B18" s="157" t="s">
        <v>78</v>
      </c>
      <c r="C18" s="21">
        <v>87942.19</v>
      </c>
      <c r="D18" s="21">
        <v>87942.19</v>
      </c>
      <c r="E18" s="21">
        <v>87942.19</v>
      </c>
      <c r="F18" s="21"/>
      <c r="G18" s="21"/>
    </row>
    <row r="19" ht="18" customHeight="1" spans="1:7">
      <c r="A19" s="157" t="s">
        <v>79</v>
      </c>
      <c r="B19" s="157" t="s">
        <v>80</v>
      </c>
      <c r="C19" s="21">
        <v>12526.96</v>
      </c>
      <c r="D19" s="21">
        <v>12526.96</v>
      </c>
      <c r="E19" s="21">
        <v>12526.96</v>
      </c>
      <c r="F19" s="21"/>
      <c r="G19" s="21"/>
    </row>
    <row r="20" ht="18" customHeight="1" spans="1:7">
      <c r="A20" s="20" t="s">
        <v>81</v>
      </c>
      <c r="B20" s="20" t="s">
        <v>82</v>
      </c>
      <c r="C20" s="21">
        <v>247677.48</v>
      </c>
      <c r="D20" s="21">
        <v>247677.48</v>
      </c>
      <c r="E20" s="21">
        <v>247677.48</v>
      </c>
      <c r="F20" s="21"/>
      <c r="G20" s="21"/>
    </row>
    <row r="21" ht="18" customHeight="1" spans="1:7">
      <c r="A21" s="93" t="s">
        <v>83</v>
      </c>
      <c r="B21" s="93" t="s">
        <v>84</v>
      </c>
      <c r="C21" s="21">
        <v>247677.48</v>
      </c>
      <c r="D21" s="21">
        <v>247677.48</v>
      </c>
      <c r="E21" s="21">
        <v>247677.48</v>
      </c>
      <c r="F21" s="21"/>
      <c r="G21" s="21"/>
    </row>
    <row r="22" ht="18" customHeight="1" spans="1:7">
      <c r="A22" s="157" t="s">
        <v>85</v>
      </c>
      <c r="B22" s="157" t="s">
        <v>86</v>
      </c>
      <c r="C22" s="21">
        <v>247677.48</v>
      </c>
      <c r="D22" s="21">
        <v>247677.48</v>
      </c>
      <c r="E22" s="21">
        <v>247677.48</v>
      </c>
      <c r="F22" s="21"/>
      <c r="G22" s="21"/>
    </row>
    <row r="23" ht="18" customHeight="1" spans="1:7">
      <c r="A23" s="158" t="s">
        <v>87</v>
      </c>
      <c r="B23" s="159" t="s">
        <v>87</v>
      </c>
      <c r="C23" s="21">
        <v>3198223.35</v>
      </c>
      <c r="D23" s="21">
        <v>3131474.35</v>
      </c>
      <c r="E23" s="21">
        <v>3034655.47</v>
      </c>
      <c r="F23" s="21">
        <v>96818.88</v>
      </c>
      <c r="G23" s="21">
        <v>66749</v>
      </c>
    </row>
  </sheetData>
  <mergeCells count="7">
    <mergeCell ref="A3:G3"/>
    <mergeCell ref="A4:E4"/>
    <mergeCell ref="A5:B5"/>
    <mergeCell ref="D5:F5"/>
    <mergeCell ref="A23:B23"/>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workbookViewId="0">
      <pane ySplit="1" topLeftCell="A2" activePane="bottomLeft" state="frozen"/>
      <selection/>
      <selection pane="bottomLeft" activeCell="C16" sqref="C16"/>
    </sheetView>
  </sheetViews>
  <sheetFormatPr defaultColWidth="10.6555555555556" defaultRowHeight="14.25" customHeight="1" outlineLevelCol="5"/>
  <cols>
    <col min="1" max="2" width="32" customWidth="1"/>
    <col min="3" max="6" width="30.1555555555556" customWidth="1"/>
  </cols>
  <sheetData>
    <row r="1" customHeight="1" spans="1:6">
      <c r="A1" s="1"/>
      <c r="B1" s="1"/>
      <c r="C1" s="1"/>
      <c r="D1" s="1"/>
      <c r="E1" s="1"/>
      <c r="F1" s="1"/>
    </row>
    <row r="2" customHeight="1" spans="1:6">
      <c r="A2" s="146"/>
      <c r="B2" s="146"/>
      <c r="C2" s="67"/>
      <c r="D2" s="147"/>
      <c r="F2" s="148" t="s">
        <v>108</v>
      </c>
    </row>
    <row r="3" ht="32.25" customHeight="1" spans="1:6">
      <c r="A3" s="101" t="str">
        <f>"2025"&amp;"年一般公共预算“三公”经费支出预算表"</f>
        <v>2025年一般公共预算“三公”经费支出预算表</v>
      </c>
      <c r="B3" s="149"/>
      <c r="C3" s="149"/>
      <c r="D3" s="149"/>
      <c r="E3" s="149"/>
      <c r="F3" s="149"/>
    </row>
    <row r="4" ht="18.75" customHeight="1" spans="1:6">
      <c r="A4" s="150" t="str">
        <f>"单位名称："&amp;"景洪市嘎栋中心幼儿园"</f>
        <v>单位名称：景洪市嘎栋中心幼儿园</v>
      </c>
      <c r="B4" s="149"/>
      <c r="C4" s="149"/>
      <c r="D4" s="149"/>
      <c r="E4" s="149"/>
      <c r="F4" s="35" t="s">
        <v>109</v>
      </c>
    </row>
    <row r="5" ht="19.5" customHeight="1" spans="1:6">
      <c r="A5" s="10" t="s">
        <v>110</v>
      </c>
      <c r="B5" s="26" t="s">
        <v>111</v>
      </c>
      <c r="C5" s="11" t="s">
        <v>112</v>
      </c>
      <c r="D5" s="12"/>
      <c r="E5" s="13"/>
      <c r="F5" s="26" t="s">
        <v>113</v>
      </c>
    </row>
    <row r="6" ht="19.5" customHeight="1" spans="1:6">
      <c r="A6" s="17"/>
      <c r="B6" s="28"/>
      <c r="C6" s="18" t="s">
        <v>31</v>
      </c>
      <c r="D6" s="18" t="s">
        <v>114</v>
      </c>
      <c r="E6" s="18" t="s">
        <v>115</v>
      </c>
      <c r="F6" s="28"/>
    </row>
    <row r="7" ht="18.75" customHeight="1" spans="1:6">
      <c r="A7" s="39">
        <v>1</v>
      </c>
      <c r="B7" s="39">
        <v>2</v>
      </c>
      <c r="C7" s="36">
        <v>3</v>
      </c>
      <c r="D7" s="39">
        <v>4</v>
      </c>
      <c r="E7" s="39">
        <v>5</v>
      </c>
      <c r="F7" s="39">
        <v>6</v>
      </c>
    </row>
    <row r="8" ht="24" customHeight="1" spans="1:6">
      <c r="A8" s="21"/>
      <c r="B8" s="21"/>
      <c r="C8" s="21"/>
      <c r="D8" s="21"/>
      <c r="E8" s="21"/>
      <c r="F8" s="21"/>
    </row>
    <row r="9" ht="23" customHeight="1" spans="1:6">
      <c r="A9" s="150" t="s">
        <v>116</v>
      </c>
      <c r="B9" s="149"/>
      <c r="C9" s="149"/>
      <c r="D9" s="150"/>
      <c r="E9" s="149"/>
      <c r="F9" s="149"/>
    </row>
  </sheetData>
  <mergeCells count="8">
    <mergeCell ref="A3:F3"/>
    <mergeCell ref="A4:C4"/>
    <mergeCell ref="C5:E5"/>
    <mergeCell ref="A9:C9"/>
    <mergeCell ref="D9:F9"/>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8"/>
  <sheetViews>
    <sheetView showZeros="0" workbookViewId="0">
      <pane ySplit="1" topLeftCell="A22" activePane="bottomLeft" state="frozen"/>
      <selection/>
      <selection pane="bottomLeft"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4"/>
      <c r="D2" s="135"/>
      <c r="E2" s="135"/>
      <c r="F2" s="135"/>
      <c r="G2" s="135"/>
      <c r="H2" s="68"/>
      <c r="I2" s="68"/>
      <c r="J2" s="3"/>
      <c r="K2" s="68"/>
      <c r="L2" s="68"/>
      <c r="M2" s="68"/>
      <c r="N2" s="68"/>
      <c r="O2" s="3"/>
      <c r="P2" s="3"/>
      <c r="Q2" s="3"/>
      <c r="R2" s="68"/>
      <c r="V2" s="134"/>
      <c r="X2" s="4" t="s">
        <v>117</v>
      </c>
    </row>
    <row r="3" ht="39.75" customHeight="1" spans="1:24">
      <c r="A3" s="136" t="str">
        <f>"2025"&amp;"年部门基本支出预算表"</f>
        <v>2025年部门基本支出预算表</v>
      </c>
      <c r="B3" s="136"/>
      <c r="C3" s="136"/>
      <c r="D3" s="136"/>
      <c r="E3" s="136"/>
      <c r="F3" s="136"/>
      <c r="G3" s="136"/>
      <c r="H3" s="136"/>
      <c r="I3" s="136"/>
      <c r="J3" s="136"/>
      <c r="K3" s="136"/>
      <c r="L3" s="136"/>
      <c r="M3" s="136"/>
      <c r="N3" s="136"/>
      <c r="O3" s="136"/>
      <c r="P3" s="136"/>
      <c r="Q3" s="136"/>
      <c r="R3" s="136"/>
      <c r="S3" s="136"/>
      <c r="T3" s="136"/>
      <c r="U3" s="136"/>
      <c r="V3" s="136"/>
      <c r="W3" s="136"/>
      <c r="X3" s="136"/>
    </row>
    <row r="4" ht="18.75" customHeight="1" spans="1:24">
      <c r="A4" s="6" t="str">
        <f>"单位名称："&amp;"景洪市嘎栋中心幼儿园"</f>
        <v>单位名称：景洪市嘎栋中心幼儿园</v>
      </c>
      <c r="B4" s="6"/>
      <c r="C4" s="6"/>
      <c r="D4" s="6"/>
      <c r="E4" s="6"/>
      <c r="F4" s="6"/>
      <c r="G4" s="6"/>
      <c r="H4" s="137"/>
      <c r="I4" s="137"/>
      <c r="J4" s="7"/>
      <c r="K4" s="137"/>
      <c r="L4" s="137"/>
      <c r="M4" s="137"/>
      <c r="N4" s="137"/>
      <c r="O4" s="7"/>
      <c r="P4" s="7"/>
      <c r="Q4" s="7"/>
      <c r="R4" s="137"/>
      <c r="S4" s="34"/>
      <c r="T4" s="34"/>
      <c r="U4" s="34"/>
      <c r="V4" s="145"/>
      <c r="W4" s="34"/>
      <c r="X4" s="8" t="s">
        <v>109</v>
      </c>
    </row>
    <row r="5" ht="18" customHeight="1" spans="1:24">
      <c r="A5" s="9" t="s">
        <v>118</v>
      </c>
      <c r="B5" s="9" t="s">
        <v>119</v>
      </c>
      <c r="C5" s="9" t="s">
        <v>120</v>
      </c>
      <c r="D5" s="9" t="s">
        <v>121</v>
      </c>
      <c r="E5" s="9" t="s">
        <v>122</v>
      </c>
      <c r="F5" s="9" t="s">
        <v>123</v>
      </c>
      <c r="G5" s="9" t="s">
        <v>124</v>
      </c>
      <c r="H5" s="138" t="s">
        <v>125</v>
      </c>
      <c r="I5" s="141" t="s">
        <v>125</v>
      </c>
      <c r="J5" s="141"/>
      <c r="K5" s="141"/>
      <c r="L5" s="141"/>
      <c r="M5" s="141"/>
      <c r="N5" s="141"/>
      <c r="O5" s="141"/>
      <c r="P5" s="141"/>
      <c r="Q5" s="141"/>
      <c r="R5" s="141" t="s">
        <v>35</v>
      </c>
      <c r="S5" s="141" t="s">
        <v>51</v>
      </c>
      <c r="T5" s="141"/>
      <c r="U5" s="141"/>
      <c r="V5" s="141"/>
      <c r="W5" s="141"/>
      <c r="X5" s="142"/>
    </row>
    <row r="6" ht="18" customHeight="1" spans="1:24">
      <c r="A6" s="14"/>
      <c r="B6" s="14"/>
      <c r="C6" s="14"/>
      <c r="D6" s="14"/>
      <c r="E6" s="14"/>
      <c r="F6" s="14"/>
      <c r="G6" s="14"/>
      <c r="H6" s="102" t="s">
        <v>126</v>
      </c>
      <c r="I6" s="138" t="s">
        <v>32</v>
      </c>
      <c r="J6" s="141"/>
      <c r="K6" s="141"/>
      <c r="L6" s="141"/>
      <c r="M6" s="141"/>
      <c r="N6" s="142"/>
      <c r="O6" s="11" t="s">
        <v>127</v>
      </c>
      <c r="P6" s="12"/>
      <c r="Q6" s="13"/>
      <c r="R6" s="9" t="s">
        <v>35</v>
      </c>
      <c r="S6" s="138" t="s">
        <v>51</v>
      </c>
      <c r="T6" s="141" t="s">
        <v>38</v>
      </c>
      <c r="U6" s="141" t="s">
        <v>51</v>
      </c>
      <c r="V6" s="141" t="s">
        <v>40</v>
      </c>
      <c r="W6" s="141" t="s">
        <v>41</v>
      </c>
      <c r="X6" s="142" t="s">
        <v>42</v>
      </c>
    </row>
    <row r="7" ht="18.75" customHeight="1" spans="1:24">
      <c r="A7" s="14"/>
      <c r="B7" s="14"/>
      <c r="C7" s="14"/>
      <c r="D7" s="14"/>
      <c r="E7" s="14"/>
      <c r="F7" s="14"/>
      <c r="G7" s="14"/>
      <c r="H7" s="139"/>
      <c r="I7" s="143" t="s">
        <v>128</v>
      </c>
      <c r="J7" s="144" t="s">
        <v>129</v>
      </c>
      <c r="K7" s="9" t="s">
        <v>130</v>
      </c>
      <c r="L7" s="9" t="s">
        <v>131</v>
      </c>
      <c r="M7" s="9" t="s">
        <v>132</v>
      </c>
      <c r="N7" s="9" t="s">
        <v>133</v>
      </c>
      <c r="O7" s="9" t="s">
        <v>32</v>
      </c>
      <c r="P7" s="9" t="s">
        <v>33</v>
      </c>
      <c r="Q7" s="9" t="s">
        <v>34</v>
      </c>
      <c r="R7" s="14"/>
      <c r="S7" s="9" t="s">
        <v>31</v>
      </c>
      <c r="T7" s="9" t="s">
        <v>38</v>
      </c>
      <c r="U7" s="9" t="s">
        <v>134</v>
      </c>
      <c r="V7" s="9" t="s">
        <v>40</v>
      </c>
      <c r="W7" s="9" t="s">
        <v>41</v>
      </c>
      <c r="X7" s="9" t="s">
        <v>42</v>
      </c>
    </row>
    <row r="8" ht="37.5" customHeight="1" spans="1:24">
      <c r="A8" s="16"/>
      <c r="B8" s="16"/>
      <c r="C8" s="16"/>
      <c r="D8" s="16"/>
      <c r="E8" s="16"/>
      <c r="F8" s="16"/>
      <c r="G8" s="16"/>
      <c r="H8" s="105"/>
      <c r="I8" s="88" t="s">
        <v>31</v>
      </c>
      <c r="J8" s="88" t="s">
        <v>135</v>
      </c>
      <c r="K8" s="16" t="s">
        <v>129</v>
      </c>
      <c r="L8" s="16" t="s">
        <v>131</v>
      </c>
      <c r="M8" s="16" t="s">
        <v>132</v>
      </c>
      <c r="N8" s="16" t="s">
        <v>133</v>
      </c>
      <c r="O8" s="16" t="s">
        <v>131</v>
      </c>
      <c r="P8" s="16" t="s">
        <v>132</v>
      </c>
      <c r="Q8" s="16" t="s">
        <v>133</v>
      </c>
      <c r="R8" s="16" t="s">
        <v>35</v>
      </c>
      <c r="S8" s="16" t="s">
        <v>31</v>
      </c>
      <c r="T8" s="16" t="s">
        <v>38</v>
      </c>
      <c r="U8" s="16" t="s">
        <v>134</v>
      </c>
      <c r="V8" s="16" t="s">
        <v>40</v>
      </c>
      <c r="W8" s="16" t="s">
        <v>41</v>
      </c>
      <c r="X8" s="16" t="s">
        <v>42</v>
      </c>
    </row>
    <row r="9" ht="19.5" customHeight="1" spans="1:24">
      <c r="A9" s="140">
        <v>1</v>
      </c>
      <c r="B9" s="140">
        <v>2</v>
      </c>
      <c r="C9" s="140">
        <v>3</v>
      </c>
      <c r="D9" s="140">
        <v>4</v>
      </c>
      <c r="E9" s="140">
        <v>5</v>
      </c>
      <c r="F9" s="140">
        <v>6</v>
      </c>
      <c r="G9" s="140">
        <v>7</v>
      </c>
      <c r="H9" s="140">
        <v>8</v>
      </c>
      <c r="I9" s="140">
        <v>9</v>
      </c>
      <c r="J9" s="140">
        <v>10</v>
      </c>
      <c r="K9" s="140">
        <v>11</v>
      </c>
      <c r="L9" s="140">
        <v>12</v>
      </c>
      <c r="M9" s="140">
        <v>13</v>
      </c>
      <c r="N9" s="140">
        <v>14</v>
      </c>
      <c r="O9" s="140">
        <v>15</v>
      </c>
      <c r="P9" s="140">
        <v>16</v>
      </c>
      <c r="Q9" s="140">
        <v>17</v>
      </c>
      <c r="R9" s="140">
        <v>18</v>
      </c>
      <c r="S9" s="140">
        <v>19</v>
      </c>
      <c r="T9" s="140">
        <v>20</v>
      </c>
      <c r="U9" s="140">
        <v>21</v>
      </c>
      <c r="V9" s="140">
        <v>22</v>
      </c>
      <c r="W9" s="140">
        <v>23</v>
      </c>
      <c r="X9" s="140">
        <v>24</v>
      </c>
    </row>
    <row r="10" ht="21" customHeight="1" spans="1:24">
      <c r="A10" s="20" t="s">
        <v>44</v>
      </c>
      <c r="B10" s="20" t="s">
        <v>136</v>
      </c>
      <c r="C10" s="20" t="s">
        <v>137</v>
      </c>
      <c r="D10" s="20" t="s">
        <v>61</v>
      </c>
      <c r="E10" s="20" t="s">
        <v>62</v>
      </c>
      <c r="F10" s="20" t="s">
        <v>138</v>
      </c>
      <c r="G10" s="20" t="s">
        <v>139</v>
      </c>
      <c r="H10" s="21">
        <v>790020</v>
      </c>
      <c r="I10" s="21">
        <v>790020</v>
      </c>
      <c r="J10" s="21"/>
      <c r="K10" s="21"/>
      <c r="L10" s="21"/>
      <c r="M10" s="21">
        <v>790020</v>
      </c>
      <c r="N10" s="21"/>
      <c r="O10" s="21"/>
      <c r="P10" s="21"/>
      <c r="Q10" s="21"/>
      <c r="R10" s="21"/>
      <c r="S10" s="21"/>
      <c r="T10" s="21"/>
      <c r="U10" s="21"/>
      <c r="V10" s="21"/>
      <c r="W10" s="21"/>
      <c r="X10" s="21"/>
    </row>
    <row r="11" ht="21" customHeight="1" spans="1:24">
      <c r="A11" s="20" t="s">
        <v>44</v>
      </c>
      <c r="B11" s="20" t="s">
        <v>136</v>
      </c>
      <c r="C11" s="20" t="s">
        <v>137</v>
      </c>
      <c r="D11" s="20" t="s">
        <v>61</v>
      </c>
      <c r="E11" s="20" t="s">
        <v>62</v>
      </c>
      <c r="F11" s="20" t="s">
        <v>140</v>
      </c>
      <c r="G11" s="20" t="s">
        <v>141</v>
      </c>
      <c r="H11" s="21">
        <v>83952</v>
      </c>
      <c r="I11" s="21">
        <v>83952</v>
      </c>
      <c r="J11" s="21"/>
      <c r="K11" s="21"/>
      <c r="L11" s="21"/>
      <c r="M11" s="21">
        <v>83952</v>
      </c>
      <c r="N11" s="21"/>
      <c r="O11" s="21"/>
      <c r="P11" s="21"/>
      <c r="Q11" s="21"/>
      <c r="R11" s="21"/>
      <c r="S11" s="21"/>
      <c r="T11" s="21"/>
      <c r="U11" s="21"/>
      <c r="V11" s="21"/>
      <c r="W11" s="21"/>
      <c r="X11" s="21"/>
    </row>
    <row r="12" ht="21" customHeight="1" spans="1:24">
      <c r="A12" s="20" t="s">
        <v>44</v>
      </c>
      <c r="B12" s="20" t="s">
        <v>136</v>
      </c>
      <c r="C12" s="20" t="s">
        <v>137</v>
      </c>
      <c r="D12" s="20" t="s">
        <v>61</v>
      </c>
      <c r="E12" s="20" t="s">
        <v>62</v>
      </c>
      <c r="F12" s="20" t="s">
        <v>142</v>
      </c>
      <c r="G12" s="20" t="s">
        <v>143</v>
      </c>
      <c r="H12" s="21">
        <v>210480</v>
      </c>
      <c r="I12" s="21">
        <v>210480</v>
      </c>
      <c r="J12" s="21"/>
      <c r="K12" s="21"/>
      <c r="L12" s="21"/>
      <c r="M12" s="21">
        <v>210480</v>
      </c>
      <c r="N12" s="21"/>
      <c r="O12" s="21"/>
      <c r="P12" s="21"/>
      <c r="Q12" s="21"/>
      <c r="R12" s="21"/>
      <c r="S12" s="21"/>
      <c r="T12" s="21"/>
      <c r="U12" s="21"/>
      <c r="V12" s="21"/>
      <c r="W12" s="21"/>
      <c r="X12" s="21"/>
    </row>
    <row r="13" ht="21" customHeight="1" spans="1:24">
      <c r="A13" s="20" t="s">
        <v>44</v>
      </c>
      <c r="B13" s="20" t="s">
        <v>136</v>
      </c>
      <c r="C13" s="20" t="s">
        <v>137</v>
      </c>
      <c r="D13" s="20" t="s">
        <v>61</v>
      </c>
      <c r="E13" s="20" t="s">
        <v>62</v>
      </c>
      <c r="F13" s="20" t="s">
        <v>142</v>
      </c>
      <c r="G13" s="20" t="s">
        <v>143</v>
      </c>
      <c r="H13" s="21">
        <v>65835</v>
      </c>
      <c r="I13" s="21">
        <v>65835</v>
      </c>
      <c r="J13" s="21"/>
      <c r="K13" s="21"/>
      <c r="L13" s="21"/>
      <c r="M13" s="21">
        <v>65835</v>
      </c>
      <c r="N13" s="21"/>
      <c r="O13" s="21"/>
      <c r="P13" s="21"/>
      <c r="Q13" s="21"/>
      <c r="R13" s="21"/>
      <c r="S13" s="21"/>
      <c r="T13" s="21"/>
      <c r="U13" s="21"/>
      <c r="V13" s="21"/>
      <c r="W13" s="21"/>
      <c r="X13" s="21"/>
    </row>
    <row r="14" ht="21" customHeight="1" spans="1:24">
      <c r="A14" s="20" t="s">
        <v>44</v>
      </c>
      <c r="B14" s="20" t="s">
        <v>136</v>
      </c>
      <c r="C14" s="20" t="s">
        <v>137</v>
      </c>
      <c r="D14" s="20" t="s">
        <v>61</v>
      </c>
      <c r="E14" s="20" t="s">
        <v>62</v>
      </c>
      <c r="F14" s="20" t="s">
        <v>142</v>
      </c>
      <c r="G14" s="20" t="s">
        <v>143</v>
      </c>
      <c r="H14" s="21">
        <v>626052</v>
      </c>
      <c r="I14" s="21">
        <v>626052</v>
      </c>
      <c r="J14" s="21"/>
      <c r="K14" s="21"/>
      <c r="L14" s="21"/>
      <c r="M14" s="21">
        <v>626052</v>
      </c>
      <c r="N14" s="21"/>
      <c r="O14" s="21"/>
      <c r="P14" s="21"/>
      <c r="Q14" s="21"/>
      <c r="R14" s="21"/>
      <c r="S14" s="21"/>
      <c r="T14" s="21"/>
      <c r="U14" s="21"/>
      <c r="V14" s="21"/>
      <c r="W14" s="21"/>
      <c r="X14" s="21"/>
    </row>
    <row r="15" ht="21" customHeight="1" spans="1:24">
      <c r="A15" s="20" t="s">
        <v>44</v>
      </c>
      <c r="B15" s="20" t="s">
        <v>144</v>
      </c>
      <c r="C15" s="20" t="s">
        <v>145</v>
      </c>
      <c r="D15" s="20" t="s">
        <v>61</v>
      </c>
      <c r="E15" s="20" t="s">
        <v>62</v>
      </c>
      <c r="F15" s="20" t="s">
        <v>146</v>
      </c>
      <c r="G15" s="20" t="s">
        <v>145</v>
      </c>
      <c r="H15" s="21">
        <v>39458.88</v>
      </c>
      <c r="I15" s="21">
        <v>39458.88</v>
      </c>
      <c r="J15" s="21"/>
      <c r="K15" s="21"/>
      <c r="L15" s="21"/>
      <c r="M15" s="21">
        <v>39458.88</v>
      </c>
      <c r="N15" s="21"/>
      <c r="O15" s="21"/>
      <c r="P15" s="21"/>
      <c r="Q15" s="21"/>
      <c r="R15" s="21"/>
      <c r="S15" s="21"/>
      <c r="T15" s="21"/>
      <c r="U15" s="21"/>
      <c r="V15" s="21"/>
      <c r="W15" s="21"/>
      <c r="X15" s="21"/>
    </row>
    <row r="16" ht="21" customHeight="1" spans="1:24">
      <c r="A16" s="20" t="s">
        <v>44</v>
      </c>
      <c r="B16" s="20" t="s">
        <v>147</v>
      </c>
      <c r="C16" s="20" t="s">
        <v>148</v>
      </c>
      <c r="D16" s="20" t="s">
        <v>61</v>
      </c>
      <c r="E16" s="20" t="s">
        <v>62</v>
      </c>
      <c r="F16" s="20" t="s">
        <v>149</v>
      </c>
      <c r="G16" s="20" t="s">
        <v>148</v>
      </c>
      <c r="H16" s="21">
        <v>360</v>
      </c>
      <c r="I16" s="21">
        <v>360</v>
      </c>
      <c r="J16" s="21"/>
      <c r="K16" s="21"/>
      <c r="L16" s="21"/>
      <c r="M16" s="21">
        <v>360</v>
      </c>
      <c r="N16" s="21"/>
      <c r="O16" s="21"/>
      <c r="P16" s="21"/>
      <c r="Q16" s="21"/>
      <c r="R16" s="21"/>
      <c r="S16" s="21"/>
      <c r="T16" s="21"/>
      <c r="U16" s="21"/>
      <c r="V16" s="21"/>
      <c r="W16" s="21"/>
      <c r="X16" s="21"/>
    </row>
    <row r="17" ht="21" customHeight="1" spans="1:24">
      <c r="A17" s="20" t="s">
        <v>44</v>
      </c>
      <c r="B17" s="20" t="s">
        <v>150</v>
      </c>
      <c r="C17" s="20" t="s">
        <v>151</v>
      </c>
      <c r="D17" s="20" t="s">
        <v>69</v>
      </c>
      <c r="E17" s="20" t="s">
        <v>70</v>
      </c>
      <c r="F17" s="20" t="s">
        <v>152</v>
      </c>
      <c r="G17" s="20" t="s">
        <v>153</v>
      </c>
      <c r="H17" s="21">
        <v>304518.24</v>
      </c>
      <c r="I17" s="21">
        <v>304518.24</v>
      </c>
      <c r="J17" s="21"/>
      <c r="K17" s="21"/>
      <c r="L17" s="21"/>
      <c r="M17" s="21">
        <v>304518.24</v>
      </c>
      <c r="N17" s="21"/>
      <c r="O17" s="21"/>
      <c r="P17" s="21"/>
      <c r="Q17" s="21"/>
      <c r="R17" s="21"/>
      <c r="S17" s="21"/>
      <c r="T17" s="21"/>
      <c r="U17" s="21"/>
      <c r="V17" s="21"/>
      <c r="W17" s="21"/>
      <c r="X17" s="21"/>
    </row>
    <row r="18" ht="21" customHeight="1" spans="1:24">
      <c r="A18" s="20" t="s">
        <v>44</v>
      </c>
      <c r="B18" s="20" t="s">
        <v>150</v>
      </c>
      <c r="C18" s="20" t="s">
        <v>151</v>
      </c>
      <c r="D18" s="20" t="s">
        <v>75</v>
      </c>
      <c r="E18" s="20" t="s">
        <v>76</v>
      </c>
      <c r="F18" s="20" t="s">
        <v>154</v>
      </c>
      <c r="G18" s="20" t="s">
        <v>155</v>
      </c>
      <c r="H18" s="21">
        <v>160811.6</v>
      </c>
      <c r="I18" s="21">
        <v>160811.6</v>
      </c>
      <c r="J18" s="21"/>
      <c r="K18" s="21"/>
      <c r="L18" s="21"/>
      <c r="M18" s="21">
        <v>160811.6</v>
      </c>
      <c r="N18" s="21"/>
      <c r="O18" s="21"/>
      <c r="P18" s="21"/>
      <c r="Q18" s="21"/>
      <c r="R18" s="21"/>
      <c r="S18" s="21"/>
      <c r="T18" s="21"/>
      <c r="U18" s="21"/>
      <c r="V18" s="21"/>
      <c r="W18" s="21"/>
      <c r="X18" s="21"/>
    </row>
    <row r="19" ht="21" customHeight="1" spans="1:24">
      <c r="A19" s="20" t="s">
        <v>44</v>
      </c>
      <c r="B19" s="20" t="s">
        <v>150</v>
      </c>
      <c r="C19" s="20" t="s">
        <v>151</v>
      </c>
      <c r="D19" s="20" t="s">
        <v>77</v>
      </c>
      <c r="E19" s="20" t="s">
        <v>78</v>
      </c>
      <c r="F19" s="20" t="s">
        <v>156</v>
      </c>
      <c r="G19" s="20" t="s">
        <v>157</v>
      </c>
      <c r="H19" s="21">
        <v>87942.19</v>
      </c>
      <c r="I19" s="21">
        <v>87942.19</v>
      </c>
      <c r="J19" s="21"/>
      <c r="K19" s="21"/>
      <c r="L19" s="21"/>
      <c r="M19" s="21">
        <v>87942.19</v>
      </c>
      <c r="N19" s="21"/>
      <c r="O19" s="21"/>
      <c r="P19" s="21"/>
      <c r="Q19" s="21"/>
      <c r="R19" s="21"/>
      <c r="S19" s="21"/>
      <c r="T19" s="21"/>
      <c r="U19" s="21"/>
      <c r="V19" s="21"/>
      <c r="W19" s="21"/>
      <c r="X19" s="21"/>
    </row>
    <row r="20" ht="21" customHeight="1" spans="1:24">
      <c r="A20" s="20" t="s">
        <v>44</v>
      </c>
      <c r="B20" s="20" t="s">
        <v>150</v>
      </c>
      <c r="C20" s="20" t="s">
        <v>151</v>
      </c>
      <c r="D20" s="20" t="s">
        <v>79</v>
      </c>
      <c r="E20" s="20" t="s">
        <v>80</v>
      </c>
      <c r="F20" s="20" t="s">
        <v>158</v>
      </c>
      <c r="G20" s="20" t="s">
        <v>159</v>
      </c>
      <c r="H20" s="21">
        <v>4914</v>
      </c>
      <c r="I20" s="21">
        <v>4914</v>
      </c>
      <c r="J20" s="21"/>
      <c r="K20" s="21"/>
      <c r="L20" s="21"/>
      <c r="M20" s="21">
        <v>4914</v>
      </c>
      <c r="N20" s="21"/>
      <c r="O20" s="21"/>
      <c r="P20" s="21"/>
      <c r="Q20" s="21"/>
      <c r="R20" s="21"/>
      <c r="S20" s="21"/>
      <c r="T20" s="21"/>
      <c r="U20" s="21"/>
      <c r="V20" s="21"/>
      <c r="W20" s="21"/>
      <c r="X20" s="21"/>
    </row>
    <row r="21" ht="21" customHeight="1" spans="1:24">
      <c r="A21" s="20" t="s">
        <v>44</v>
      </c>
      <c r="B21" s="20" t="s">
        <v>150</v>
      </c>
      <c r="C21" s="20" t="s">
        <v>151</v>
      </c>
      <c r="D21" s="20" t="s">
        <v>79</v>
      </c>
      <c r="E21" s="20" t="s">
        <v>80</v>
      </c>
      <c r="F21" s="20" t="s">
        <v>158</v>
      </c>
      <c r="G21" s="20" t="s">
        <v>159</v>
      </c>
      <c r="H21" s="21">
        <v>7612.96</v>
      </c>
      <c r="I21" s="21">
        <v>7612.96</v>
      </c>
      <c r="J21" s="21"/>
      <c r="K21" s="21"/>
      <c r="L21" s="21"/>
      <c r="M21" s="21">
        <v>7612.96</v>
      </c>
      <c r="N21" s="21"/>
      <c r="O21" s="21"/>
      <c r="P21" s="21"/>
      <c r="Q21" s="21"/>
      <c r="R21" s="21"/>
      <c r="S21" s="21"/>
      <c r="T21" s="21"/>
      <c r="U21" s="21"/>
      <c r="V21" s="21"/>
      <c r="W21" s="21"/>
      <c r="X21" s="21"/>
    </row>
    <row r="22" ht="21" customHeight="1" spans="1:24">
      <c r="A22" s="20" t="s">
        <v>44</v>
      </c>
      <c r="B22" s="20" t="s">
        <v>160</v>
      </c>
      <c r="C22" s="20" t="s">
        <v>86</v>
      </c>
      <c r="D22" s="20" t="s">
        <v>85</v>
      </c>
      <c r="E22" s="20" t="s">
        <v>86</v>
      </c>
      <c r="F22" s="20" t="s">
        <v>161</v>
      </c>
      <c r="G22" s="20" t="s">
        <v>86</v>
      </c>
      <c r="H22" s="21">
        <v>247677.48</v>
      </c>
      <c r="I22" s="21">
        <v>247677.48</v>
      </c>
      <c r="J22" s="21"/>
      <c r="K22" s="21"/>
      <c r="L22" s="21"/>
      <c r="M22" s="21">
        <v>247677.48</v>
      </c>
      <c r="N22" s="21"/>
      <c r="O22" s="21"/>
      <c r="P22" s="21"/>
      <c r="Q22" s="21"/>
      <c r="R22" s="21"/>
      <c r="S22" s="21"/>
      <c r="T22" s="21"/>
      <c r="U22" s="21"/>
      <c r="V22" s="21"/>
      <c r="W22" s="21"/>
      <c r="X22" s="21"/>
    </row>
    <row r="23" ht="21" customHeight="1" spans="1:24">
      <c r="A23" s="20" t="s">
        <v>44</v>
      </c>
      <c r="B23" s="20" t="s">
        <v>162</v>
      </c>
      <c r="C23" s="20" t="s">
        <v>163</v>
      </c>
      <c r="D23" s="20" t="s">
        <v>61</v>
      </c>
      <c r="E23" s="20" t="s">
        <v>62</v>
      </c>
      <c r="F23" s="20" t="s">
        <v>140</v>
      </c>
      <c r="G23" s="20" t="s">
        <v>141</v>
      </c>
      <c r="H23" s="21">
        <v>90000</v>
      </c>
      <c r="I23" s="21">
        <v>90000</v>
      </c>
      <c r="J23" s="21"/>
      <c r="K23" s="21"/>
      <c r="L23" s="21"/>
      <c r="M23" s="21">
        <v>90000</v>
      </c>
      <c r="N23" s="21"/>
      <c r="O23" s="21"/>
      <c r="P23" s="21"/>
      <c r="Q23" s="21"/>
      <c r="R23" s="21"/>
      <c r="S23" s="21"/>
      <c r="T23" s="21"/>
      <c r="U23" s="21"/>
      <c r="V23" s="21"/>
      <c r="W23" s="21"/>
      <c r="X23" s="21"/>
    </row>
    <row r="24" ht="21" customHeight="1" spans="1:24">
      <c r="A24" s="20" t="s">
        <v>44</v>
      </c>
      <c r="B24" s="20" t="s">
        <v>164</v>
      </c>
      <c r="C24" s="20" t="s">
        <v>165</v>
      </c>
      <c r="D24" s="20" t="s">
        <v>61</v>
      </c>
      <c r="E24" s="20" t="s">
        <v>62</v>
      </c>
      <c r="F24" s="20" t="s">
        <v>140</v>
      </c>
      <c r="G24" s="20" t="s">
        <v>141</v>
      </c>
      <c r="H24" s="21">
        <v>25200</v>
      </c>
      <c r="I24" s="21">
        <v>25200</v>
      </c>
      <c r="J24" s="21"/>
      <c r="K24" s="21"/>
      <c r="L24" s="21"/>
      <c r="M24" s="21">
        <v>25200</v>
      </c>
      <c r="N24" s="21"/>
      <c r="O24" s="21"/>
      <c r="P24" s="21"/>
      <c r="Q24" s="21"/>
      <c r="R24" s="21"/>
      <c r="S24" s="21"/>
      <c r="T24" s="21"/>
      <c r="U24" s="21"/>
      <c r="V24" s="21"/>
      <c r="W24" s="21"/>
      <c r="X24" s="21"/>
    </row>
    <row r="25" ht="21" customHeight="1" spans="1:24">
      <c r="A25" s="20" t="s">
        <v>44</v>
      </c>
      <c r="B25" s="20" t="s">
        <v>166</v>
      </c>
      <c r="C25" s="20" t="s">
        <v>167</v>
      </c>
      <c r="D25" s="20" t="s">
        <v>61</v>
      </c>
      <c r="E25" s="20" t="s">
        <v>62</v>
      </c>
      <c r="F25" s="20" t="s">
        <v>142</v>
      </c>
      <c r="G25" s="20" t="s">
        <v>143</v>
      </c>
      <c r="H25" s="21">
        <v>262440</v>
      </c>
      <c r="I25" s="21">
        <v>262440</v>
      </c>
      <c r="J25" s="21"/>
      <c r="K25" s="21"/>
      <c r="L25" s="21"/>
      <c r="M25" s="21">
        <v>262440</v>
      </c>
      <c r="N25" s="21"/>
      <c r="O25" s="21"/>
      <c r="P25" s="21"/>
      <c r="Q25" s="21"/>
      <c r="R25" s="21"/>
      <c r="S25" s="21"/>
      <c r="T25" s="21"/>
      <c r="U25" s="21"/>
      <c r="V25" s="21"/>
      <c r="W25" s="21"/>
      <c r="X25" s="21"/>
    </row>
    <row r="26" ht="21" customHeight="1" spans="1:24">
      <c r="A26" s="20" t="s">
        <v>44</v>
      </c>
      <c r="B26" s="20" t="s">
        <v>168</v>
      </c>
      <c r="C26" s="20" t="s">
        <v>169</v>
      </c>
      <c r="D26" s="20" t="s">
        <v>67</v>
      </c>
      <c r="E26" s="20" t="s">
        <v>68</v>
      </c>
      <c r="F26" s="20" t="s">
        <v>170</v>
      </c>
      <c r="G26" s="20" t="s">
        <v>171</v>
      </c>
      <c r="H26" s="21">
        <v>1800</v>
      </c>
      <c r="I26" s="21">
        <v>1800</v>
      </c>
      <c r="J26" s="21"/>
      <c r="K26" s="21"/>
      <c r="L26" s="21"/>
      <c r="M26" s="21">
        <v>1800</v>
      </c>
      <c r="N26" s="21"/>
      <c r="O26" s="21"/>
      <c r="P26" s="21"/>
      <c r="Q26" s="21"/>
      <c r="R26" s="21"/>
      <c r="S26" s="21"/>
      <c r="T26" s="21"/>
      <c r="U26" s="21"/>
      <c r="V26" s="21"/>
      <c r="W26" s="21"/>
      <c r="X26" s="21"/>
    </row>
    <row r="27" ht="21" customHeight="1" spans="1:24">
      <c r="A27" s="20" t="s">
        <v>44</v>
      </c>
      <c r="B27" s="20" t="s">
        <v>172</v>
      </c>
      <c r="C27" s="20" t="s">
        <v>173</v>
      </c>
      <c r="D27" s="20" t="s">
        <v>61</v>
      </c>
      <c r="E27" s="20" t="s">
        <v>62</v>
      </c>
      <c r="F27" s="20" t="s">
        <v>174</v>
      </c>
      <c r="G27" s="20" t="s">
        <v>175</v>
      </c>
      <c r="H27" s="21">
        <v>4000</v>
      </c>
      <c r="I27" s="21">
        <v>4000</v>
      </c>
      <c r="J27" s="21"/>
      <c r="K27" s="21"/>
      <c r="L27" s="21"/>
      <c r="M27" s="21">
        <v>4000</v>
      </c>
      <c r="N27" s="21"/>
      <c r="O27" s="21"/>
      <c r="P27" s="21"/>
      <c r="Q27" s="21"/>
      <c r="R27" s="21"/>
      <c r="S27" s="21"/>
      <c r="T27" s="21"/>
      <c r="U27" s="21"/>
      <c r="V27" s="21"/>
      <c r="W27" s="21"/>
      <c r="X27" s="21"/>
    </row>
    <row r="28" ht="21" customHeight="1" spans="1:24">
      <c r="A28" s="20" t="s">
        <v>44</v>
      </c>
      <c r="B28" s="20" t="s">
        <v>172</v>
      </c>
      <c r="C28" s="20" t="s">
        <v>173</v>
      </c>
      <c r="D28" s="20" t="s">
        <v>61</v>
      </c>
      <c r="E28" s="20" t="s">
        <v>62</v>
      </c>
      <c r="F28" s="20" t="s">
        <v>176</v>
      </c>
      <c r="G28" s="20" t="s">
        <v>177</v>
      </c>
      <c r="H28" s="21">
        <v>200</v>
      </c>
      <c r="I28" s="21">
        <v>200</v>
      </c>
      <c r="J28" s="21"/>
      <c r="K28" s="21"/>
      <c r="L28" s="21"/>
      <c r="M28" s="21">
        <v>200</v>
      </c>
      <c r="N28" s="21"/>
      <c r="O28" s="21"/>
      <c r="P28" s="21"/>
      <c r="Q28" s="21"/>
      <c r="R28" s="21"/>
      <c r="S28" s="21"/>
      <c r="T28" s="21"/>
      <c r="U28" s="21"/>
      <c r="V28" s="21"/>
      <c r="W28" s="21"/>
      <c r="X28" s="21"/>
    </row>
    <row r="29" ht="21" customHeight="1" spans="1:24">
      <c r="A29" s="20" t="s">
        <v>44</v>
      </c>
      <c r="B29" s="20" t="s">
        <v>172</v>
      </c>
      <c r="C29" s="20" t="s">
        <v>173</v>
      </c>
      <c r="D29" s="20" t="s">
        <v>61</v>
      </c>
      <c r="E29" s="20" t="s">
        <v>62</v>
      </c>
      <c r="F29" s="20" t="s">
        <v>178</v>
      </c>
      <c r="G29" s="20" t="s">
        <v>179</v>
      </c>
      <c r="H29" s="21">
        <v>2000</v>
      </c>
      <c r="I29" s="21">
        <v>2000</v>
      </c>
      <c r="J29" s="21"/>
      <c r="K29" s="21"/>
      <c r="L29" s="21"/>
      <c r="M29" s="21">
        <v>2000</v>
      </c>
      <c r="N29" s="21"/>
      <c r="O29" s="21"/>
      <c r="P29" s="21"/>
      <c r="Q29" s="21"/>
      <c r="R29" s="21"/>
      <c r="S29" s="21"/>
      <c r="T29" s="21"/>
      <c r="U29" s="21"/>
      <c r="V29" s="21"/>
      <c r="W29" s="21"/>
      <c r="X29" s="21"/>
    </row>
    <row r="30" ht="21" customHeight="1" spans="1:24">
      <c r="A30" s="20" t="s">
        <v>44</v>
      </c>
      <c r="B30" s="20" t="s">
        <v>172</v>
      </c>
      <c r="C30" s="20" t="s">
        <v>173</v>
      </c>
      <c r="D30" s="20" t="s">
        <v>61</v>
      </c>
      <c r="E30" s="20" t="s">
        <v>62</v>
      </c>
      <c r="F30" s="20" t="s">
        <v>180</v>
      </c>
      <c r="G30" s="20" t="s">
        <v>181</v>
      </c>
      <c r="H30" s="21">
        <v>5000</v>
      </c>
      <c r="I30" s="21">
        <v>5000</v>
      </c>
      <c r="J30" s="21"/>
      <c r="K30" s="21"/>
      <c r="L30" s="21"/>
      <c r="M30" s="21">
        <v>5000</v>
      </c>
      <c r="N30" s="21"/>
      <c r="O30" s="21"/>
      <c r="P30" s="21"/>
      <c r="Q30" s="21"/>
      <c r="R30" s="21"/>
      <c r="S30" s="21"/>
      <c r="T30" s="21"/>
      <c r="U30" s="21"/>
      <c r="V30" s="21"/>
      <c r="W30" s="21"/>
      <c r="X30" s="21"/>
    </row>
    <row r="31" ht="21" customHeight="1" spans="1:24">
      <c r="A31" s="20" t="s">
        <v>44</v>
      </c>
      <c r="B31" s="20" t="s">
        <v>172</v>
      </c>
      <c r="C31" s="20" t="s">
        <v>173</v>
      </c>
      <c r="D31" s="20" t="s">
        <v>61</v>
      </c>
      <c r="E31" s="20" t="s">
        <v>62</v>
      </c>
      <c r="F31" s="20" t="s">
        <v>182</v>
      </c>
      <c r="G31" s="20" t="s">
        <v>183</v>
      </c>
      <c r="H31" s="21">
        <v>5000</v>
      </c>
      <c r="I31" s="21">
        <v>5000</v>
      </c>
      <c r="J31" s="21"/>
      <c r="K31" s="21"/>
      <c r="L31" s="21"/>
      <c r="M31" s="21">
        <v>5000</v>
      </c>
      <c r="N31" s="21"/>
      <c r="O31" s="21"/>
      <c r="P31" s="21"/>
      <c r="Q31" s="21"/>
      <c r="R31" s="21"/>
      <c r="S31" s="21"/>
      <c r="T31" s="21"/>
      <c r="U31" s="21"/>
      <c r="V31" s="21"/>
      <c r="W31" s="21"/>
      <c r="X31" s="21"/>
    </row>
    <row r="32" ht="21" customHeight="1" spans="1:24">
      <c r="A32" s="20" t="s">
        <v>44</v>
      </c>
      <c r="B32" s="20" t="s">
        <v>172</v>
      </c>
      <c r="C32" s="20" t="s">
        <v>173</v>
      </c>
      <c r="D32" s="20" t="s">
        <v>61</v>
      </c>
      <c r="E32" s="20" t="s">
        <v>62</v>
      </c>
      <c r="F32" s="20" t="s">
        <v>184</v>
      </c>
      <c r="G32" s="20" t="s">
        <v>185</v>
      </c>
      <c r="H32" s="21">
        <v>2000</v>
      </c>
      <c r="I32" s="21">
        <v>2000</v>
      </c>
      <c r="J32" s="21"/>
      <c r="K32" s="21"/>
      <c r="L32" s="21"/>
      <c r="M32" s="21">
        <v>2000</v>
      </c>
      <c r="N32" s="21"/>
      <c r="O32" s="21"/>
      <c r="P32" s="21"/>
      <c r="Q32" s="21"/>
      <c r="R32" s="21"/>
      <c r="S32" s="21"/>
      <c r="T32" s="21"/>
      <c r="U32" s="21"/>
      <c r="V32" s="21"/>
      <c r="W32" s="21"/>
      <c r="X32" s="21"/>
    </row>
    <row r="33" ht="21" customHeight="1" spans="1:24">
      <c r="A33" s="20" t="s">
        <v>44</v>
      </c>
      <c r="B33" s="20" t="s">
        <v>172</v>
      </c>
      <c r="C33" s="20" t="s">
        <v>173</v>
      </c>
      <c r="D33" s="20" t="s">
        <v>61</v>
      </c>
      <c r="E33" s="20" t="s">
        <v>62</v>
      </c>
      <c r="F33" s="20" t="s">
        <v>186</v>
      </c>
      <c r="G33" s="20" t="s">
        <v>187</v>
      </c>
      <c r="H33" s="21">
        <v>23000</v>
      </c>
      <c r="I33" s="21">
        <v>23000</v>
      </c>
      <c r="J33" s="21"/>
      <c r="K33" s="21"/>
      <c r="L33" s="21"/>
      <c r="M33" s="21">
        <v>23000</v>
      </c>
      <c r="N33" s="21"/>
      <c r="O33" s="21"/>
      <c r="P33" s="21"/>
      <c r="Q33" s="21"/>
      <c r="R33" s="21"/>
      <c r="S33" s="21"/>
      <c r="T33" s="21"/>
      <c r="U33" s="21"/>
      <c r="V33" s="21"/>
      <c r="W33" s="21"/>
      <c r="X33" s="21"/>
    </row>
    <row r="34" ht="21" customHeight="1" spans="1:24">
      <c r="A34" s="20" t="s">
        <v>44</v>
      </c>
      <c r="B34" s="20" t="s">
        <v>172</v>
      </c>
      <c r="C34" s="20" t="s">
        <v>173</v>
      </c>
      <c r="D34" s="20" t="s">
        <v>61</v>
      </c>
      <c r="E34" s="20" t="s">
        <v>62</v>
      </c>
      <c r="F34" s="20" t="s">
        <v>188</v>
      </c>
      <c r="G34" s="20" t="s">
        <v>189</v>
      </c>
      <c r="H34" s="21">
        <v>5520</v>
      </c>
      <c r="I34" s="21">
        <v>5520</v>
      </c>
      <c r="J34" s="21"/>
      <c r="K34" s="21"/>
      <c r="L34" s="21"/>
      <c r="M34" s="21">
        <v>5520</v>
      </c>
      <c r="N34" s="21"/>
      <c r="O34" s="21"/>
      <c r="P34" s="21"/>
      <c r="Q34" s="21"/>
      <c r="R34" s="21"/>
      <c r="S34" s="21"/>
      <c r="T34" s="21"/>
      <c r="U34" s="21"/>
      <c r="V34" s="21"/>
      <c r="W34" s="21"/>
      <c r="X34" s="21"/>
    </row>
    <row r="35" ht="21" customHeight="1" spans="1:24">
      <c r="A35" s="20" t="s">
        <v>44</v>
      </c>
      <c r="B35" s="20" t="s">
        <v>172</v>
      </c>
      <c r="C35" s="20" t="s">
        <v>173</v>
      </c>
      <c r="D35" s="20" t="s">
        <v>61</v>
      </c>
      <c r="E35" s="20" t="s">
        <v>62</v>
      </c>
      <c r="F35" s="20" t="s">
        <v>190</v>
      </c>
      <c r="G35" s="20" t="s">
        <v>191</v>
      </c>
      <c r="H35" s="21">
        <v>4480</v>
      </c>
      <c r="I35" s="21">
        <v>4480</v>
      </c>
      <c r="J35" s="21"/>
      <c r="K35" s="21"/>
      <c r="L35" s="21"/>
      <c r="M35" s="21">
        <v>4480</v>
      </c>
      <c r="N35" s="21"/>
      <c r="O35" s="21"/>
      <c r="P35" s="21"/>
      <c r="Q35" s="21"/>
      <c r="R35" s="21"/>
      <c r="S35" s="21"/>
      <c r="T35" s="21"/>
      <c r="U35" s="21"/>
      <c r="V35" s="21"/>
      <c r="W35" s="21"/>
      <c r="X35" s="21"/>
    </row>
    <row r="36" ht="21" customHeight="1" spans="1:24">
      <c r="A36" s="20" t="s">
        <v>44</v>
      </c>
      <c r="B36" s="20" t="s">
        <v>172</v>
      </c>
      <c r="C36" s="20" t="s">
        <v>173</v>
      </c>
      <c r="D36" s="20" t="s">
        <v>61</v>
      </c>
      <c r="E36" s="20" t="s">
        <v>62</v>
      </c>
      <c r="F36" s="20" t="s">
        <v>170</v>
      </c>
      <c r="G36" s="20" t="s">
        <v>171</v>
      </c>
      <c r="H36" s="21">
        <v>4000</v>
      </c>
      <c r="I36" s="21">
        <v>4000</v>
      </c>
      <c r="J36" s="21"/>
      <c r="K36" s="21"/>
      <c r="L36" s="21"/>
      <c r="M36" s="21">
        <v>4000</v>
      </c>
      <c r="N36" s="21"/>
      <c r="O36" s="21"/>
      <c r="P36" s="21"/>
      <c r="Q36" s="21"/>
      <c r="R36" s="21"/>
      <c r="S36" s="21"/>
      <c r="T36" s="21"/>
      <c r="U36" s="21"/>
      <c r="V36" s="21"/>
      <c r="W36" s="21"/>
      <c r="X36" s="21"/>
    </row>
    <row r="37" ht="21" customHeight="1" spans="1:24">
      <c r="A37" s="20" t="s">
        <v>44</v>
      </c>
      <c r="B37" s="20" t="s">
        <v>192</v>
      </c>
      <c r="C37" s="20" t="s">
        <v>193</v>
      </c>
      <c r="D37" s="20" t="s">
        <v>61</v>
      </c>
      <c r="E37" s="20" t="s">
        <v>62</v>
      </c>
      <c r="F37" s="20" t="s">
        <v>194</v>
      </c>
      <c r="G37" s="20" t="s">
        <v>195</v>
      </c>
      <c r="H37" s="21">
        <v>67200</v>
      </c>
      <c r="I37" s="21">
        <v>67200</v>
      </c>
      <c r="J37" s="21"/>
      <c r="K37" s="21"/>
      <c r="L37" s="21"/>
      <c r="M37" s="21">
        <v>67200</v>
      </c>
      <c r="N37" s="21"/>
      <c r="O37" s="21"/>
      <c r="P37" s="21"/>
      <c r="Q37" s="21"/>
      <c r="R37" s="21"/>
      <c r="S37" s="21"/>
      <c r="T37" s="21"/>
      <c r="U37" s="21"/>
      <c r="V37" s="21"/>
      <c r="W37" s="21"/>
      <c r="X37" s="21"/>
    </row>
    <row r="38" ht="21" customHeight="1" spans="1:24">
      <c r="A38" s="23" t="s">
        <v>87</v>
      </c>
      <c r="B38" s="24"/>
      <c r="C38" s="24"/>
      <c r="D38" s="24"/>
      <c r="E38" s="24"/>
      <c r="F38" s="24"/>
      <c r="G38" s="25"/>
      <c r="H38" s="21">
        <v>3131474.35</v>
      </c>
      <c r="I38" s="21">
        <v>3131474.35</v>
      </c>
      <c r="J38" s="21"/>
      <c r="K38" s="21"/>
      <c r="L38" s="21"/>
      <c r="M38" s="21">
        <v>3131474.35</v>
      </c>
      <c r="N38" s="21"/>
      <c r="O38" s="21"/>
      <c r="P38" s="21"/>
      <c r="Q38" s="21"/>
      <c r="R38" s="21"/>
      <c r="S38" s="21"/>
      <c r="T38" s="21"/>
      <c r="U38" s="21"/>
      <c r="V38" s="21"/>
      <c r="W38" s="21"/>
      <c r="X38" s="21"/>
    </row>
  </sheetData>
  <mergeCells count="30">
    <mergeCell ref="A3:X3"/>
    <mergeCell ref="A4:G4"/>
    <mergeCell ref="H5:X5"/>
    <mergeCell ref="I6:N6"/>
    <mergeCell ref="O6:Q6"/>
    <mergeCell ref="S6:X6"/>
    <mergeCell ref="I7:J7"/>
    <mergeCell ref="A38:G38"/>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3"/>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3"/>
      <c r="E2" s="2"/>
      <c r="F2" s="2"/>
      <c r="G2" s="2"/>
      <c r="H2" s="2"/>
      <c r="I2" s="3"/>
      <c r="J2" s="3"/>
      <c r="K2" s="3"/>
      <c r="L2" s="3"/>
      <c r="M2" s="3"/>
      <c r="N2" s="3"/>
      <c r="O2" s="3"/>
      <c r="P2" s="3"/>
      <c r="Q2" s="3"/>
      <c r="U2" s="113"/>
      <c r="W2" s="31" t="s">
        <v>196</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"单位名称："&amp;"景洪市嘎栋中心幼儿园"</f>
        <v>单位名称：景洪市嘎栋中心幼儿园</v>
      </c>
      <c r="B4" s="6"/>
      <c r="C4" s="6"/>
      <c r="D4" s="6"/>
      <c r="E4" s="6"/>
      <c r="F4" s="6"/>
      <c r="G4" s="6"/>
      <c r="H4" s="6"/>
      <c r="I4" s="121"/>
      <c r="J4" s="121"/>
      <c r="K4" s="121"/>
      <c r="L4" s="121"/>
      <c r="M4" s="121"/>
      <c r="N4" s="121"/>
      <c r="O4" s="121"/>
      <c r="P4" s="121"/>
      <c r="Q4" s="121"/>
      <c r="R4" s="48"/>
      <c r="S4" s="48"/>
      <c r="T4" s="48"/>
      <c r="U4" s="133"/>
      <c r="V4" s="48"/>
      <c r="W4" s="96" t="s">
        <v>109</v>
      </c>
    </row>
    <row r="5" ht="21.75" customHeight="1" spans="1:23">
      <c r="A5" s="114" t="s">
        <v>197</v>
      </c>
      <c r="B5" s="115" t="s">
        <v>119</v>
      </c>
      <c r="C5" s="114" t="s">
        <v>120</v>
      </c>
      <c r="D5" s="114" t="s">
        <v>198</v>
      </c>
      <c r="E5" s="115" t="s">
        <v>121</v>
      </c>
      <c r="F5" s="115" t="s">
        <v>122</v>
      </c>
      <c r="G5" s="115" t="s">
        <v>199</v>
      </c>
      <c r="H5" s="115" t="s">
        <v>200</v>
      </c>
      <c r="I5" s="122" t="s">
        <v>29</v>
      </c>
      <c r="J5" s="123" t="s">
        <v>201</v>
      </c>
      <c r="K5" s="124"/>
      <c r="L5" s="124"/>
      <c r="M5" s="125"/>
      <c r="N5" s="123" t="s">
        <v>127</v>
      </c>
      <c r="O5" s="124"/>
      <c r="P5" s="125"/>
      <c r="Q5" s="115" t="s">
        <v>35</v>
      </c>
      <c r="R5" s="123" t="s">
        <v>51</v>
      </c>
      <c r="S5" s="124"/>
      <c r="T5" s="124"/>
      <c r="U5" s="124"/>
      <c r="V5" s="124"/>
      <c r="W5" s="125"/>
    </row>
    <row r="6" ht="21.75" customHeight="1" spans="1:23">
      <c r="A6" s="116"/>
      <c r="B6" s="117"/>
      <c r="C6" s="116"/>
      <c r="D6" s="116"/>
      <c r="E6" s="117"/>
      <c r="F6" s="117"/>
      <c r="G6" s="117"/>
      <c r="H6" s="117"/>
      <c r="I6" s="126"/>
      <c r="J6" s="127" t="s">
        <v>32</v>
      </c>
      <c r="K6" s="128"/>
      <c r="L6" s="115" t="s">
        <v>33</v>
      </c>
      <c r="M6" s="115" t="s">
        <v>34</v>
      </c>
      <c r="N6" s="115" t="s">
        <v>32</v>
      </c>
      <c r="O6" s="115" t="s">
        <v>33</v>
      </c>
      <c r="P6" s="115" t="s">
        <v>34</v>
      </c>
      <c r="Q6" s="117"/>
      <c r="R6" s="115" t="s">
        <v>31</v>
      </c>
      <c r="S6" s="114" t="s">
        <v>38</v>
      </c>
      <c r="T6" s="114" t="s">
        <v>134</v>
      </c>
      <c r="U6" s="114" t="s">
        <v>40</v>
      </c>
      <c r="V6" s="114" t="s">
        <v>41</v>
      </c>
      <c r="W6" s="114" t="s">
        <v>42</v>
      </c>
    </row>
    <row r="7" ht="21" customHeight="1" spans="1:23">
      <c r="A7" s="116"/>
      <c r="B7" s="117"/>
      <c r="C7" s="116"/>
      <c r="D7" s="116"/>
      <c r="E7" s="117"/>
      <c r="F7" s="117"/>
      <c r="G7" s="117"/>
      <c r="H7" s="117"/>
      <c r="I7" s="126"/>
      <c r="J7" s="129" t="s">
        <v>31</v>
      </c>
      <c r="K7" s="130"/>
      <c r="L7" s="117"/>
      <c r="M7" s="117"/>
      <c r="N7" s="117"/>
      <c r="O7" s="117"/>
      <c r="P7" s="117"/>
      <c r="Q7" s="117"/>
      <c r="R7" s="117"/>
      <c r="S7" s="116"/>
      <c r="T7" s="116"/>
      <c r="U7" s="116"/>
      <c r="V7" s="116"/>
      <c r="W7" s="116"/>
    </row>
    <row r="8" ht="39.75" customHeight="1" spans="1:23">
      <c r="A8" s="118"/>
      <c r="B8" s="119"/>
      <c r="C8" s="118"/>
      <c r="D8" s="118"/>
      <c r="E8" s="119"/>
      <c r="F8" s="119"/>
      <c r="G8" s="119"/>
      <c r="H8" s="119"/>
      <c r="I8" s="131"/>
      <c r="J8" s="132" t="s">
        <v>31</v>
      </c>
      <c r="K8" s="132" t="s">
        <v>202</v>
      </c>
      <c r="L8" s="119"/>
      <c r="M8" s="119"/>
      <c r="N8" s="119"/>
      <c r="O8" s="119"/>
      <c r="P8" s="119"/>
      <c r="Q8" s="119"/>
      <c r="R8" s="119"/>
      <c r="S8" s="118"/>
      <c r="T8" s="118"/>
      <c r="U8" s="118"/>
      <c r="V8" s="118"/>
      <c r="W8" s="118"/>
    </row>
    <row r="9" ht="19.5" customHeight="1" spans="1:23">
      <c r="A9" s="120">
        <v>1</v>
      </c>
      <c r="B9" s="120">
        <v>2</v>
      </c>
      <c r="C9" s="120">
        <v>3</v>
      </c>
      <c r="D9" s="120">
        <v>4</v>
      </c>
      <c r="E9" s="120">
        <v>5</v>
      </c>
      <c r="F9" s="120">
        <v>6</v>
      </c>
      <c r="G9" s="120">
        <v>7</v>
      </c>
      <c r="H9" s="120">
        <v>8</v>
      </c>
      <c r="I9" s="120">
        <v>9</v>
      </c>
      <c r="J9" s="120">
        <v>10</v>
      </c>
      <c r="K9" s="120">
        <v>11</v>
      </c>
      <c r="L9" s="120">
        <v>12</v>
      </c>
      <c r="M9" s="120">
        <v>13</v>
      </c>
      <c r="N9" s="120">
        <v>14</v>
      </c>
      <c r="O9" s="120">
        <v>15</v>
      </c>
      <c r="P9" s="120">
        <v>16</v>
      </c>
      <c r="Q9" s="120">
        <v>17</v>
      </c>
      <c r="R9" s="120">
        <v>18</v>
      </c>
      <c r="S9" s="120">
        <v>19</v>
      </c>
      <c r="T9" s="120">
        <v>20</v>
      </c>
      <c r="U9" s="120">
        <v>21</v>
      </c>
      <c r="V9" s="120">
        <v>22</v>
      </c>
      <c r="W9" s="120">
        <v>23</v>
      </c>
    </row>
    <row r="10" ht="21.75" customHeight="1" spans="1:23">
      <c r="A10" s="20"/>
      <c r="B10" s="20"/>
      <c r="C10" s="20" t="s">
        <v>203</v>
      </c>
      <c r="D10" s="20"/>
      <c r="E10" s="20"/>
      <c r="F10" s="20"/>
      <c r="G10" s="20"/>
      <c r="H10" s="20"/>
      <c r="I10" s="21">
        <v>2349</v>
      </c>
      <c r="J10" s="21">
        <v>2349</v>
      </c>
      <c r="K10" s="21">
        <v>2349</v>
      </c>
      <c r="L10" s="21"/>
      <c r="M10" s="21"/>
      <c r="N10" s="21"/>
      <c r="O10" s="21"/>
      <c r="P10" s="21"/>
      <c r="Q10" s="21"/>
      <c r="R10" s="21"/>
      <c r="S10" s="21"/>
      <c r="T10" s="21"/>
      <c r="U10" s="21"/>
      <c r="V10" s="21"/>
      <c r="W10" s="21"/>
    </row>
    <row r="11" ht="21.75" customHeight="1" spans="1:23">
      <c r="A11" s="20" t="s">
        <v>204</v>
      </c>
      <c r="B11" s="20" t="s">
        <v>205</v>
      </c>
      <c r="C11" s="20" t="s">
        <v>203</v>
      </c>
      <c r="D11" s="20" t="s">
        <v>44</v>
      </c>
      <c r="E11" s="20" t="s">
        <v>61</v>
      </c>
      <c r="F11" s="20" t="s">
        <v>62</v>
      </c>
      <c r="G11" s="20" t="s">
        <v>206</v>
      </c>
      <c r="H11" s="20" t="s">
        <v>207</v>
      </c>
      <c r="I11" s="21">
        <v>2349</v>
      </c>
      <c r="J11" s="21">
        <v>2349</v>
      </c>
      <c r="K11" s="21">
        <v>2349</v>
      </c>
      <c r="L11" s="21"/>
      <c r="M11" s="21"/>
      <c r="N11" s="21"/>
      <c r="O11" s="21"/>
      <c r="P11" s="21"/>
      <c r="Q11" s="21"/>
      <c r="R11" s="21"/>
      <c r="S11" s="21"/>
      <c r="T11" s="21"/>
      <c r="U11" s="21"/>
      <c r="V11" s="21"/>
      <c r="W11" s="21"/>
    </row>
    <row r="12" ht="21.75" customHeight="1" spans="1:23">
      <c r="A12" s="20"/>
      <c r="B12" s="20"/>
      <c r="C12" s="20" t="s">
        <v>208</v>
      </c>
      <c r="D12" s="20"/>
      <c r="E12" s="20"/>
      <c r="F12" s="20"/>
      <c r="G12" s="20"/>
      <c r="H12" s="20"/>
      <c r="I12" s="21">
        <v>64400</v>
      </c>
      <c r="J12" s="21">
        <v>64400</v>
      </c>
      <c r="K12" s="21">
        <v>64400</v>
      </c>
      <c r="L12" s="21"/>
      <c r="M12" s="21"/>
      <c r="N12" s="21"/>
      <c r="O12" s="21"/>
      <c r="P12" s="21"/>
      <c r="Q12" s="21"/>
      <c r="R12" s="21"/>
      <c r="S12" s="21"/>
      <c r="T12" s="21"/>
      <c r="U12" s="21"/>
      <c r="V12" s="21"/>
      <c r="W12" s="21"/>
    </row>
    <row r="13" ht="21.75" customHeight="1" spans="1:23">
      <c r="A13" s="20" t="s">
        <v>209</v>
      </c>
      <c r="B13" s="20" t="s">
        <v>210</v>
      </c>
      <c r="C13" s="20" t="s">
        <v>208</v>
      </c>
      <c r="D13" s="20" t="s">
        <v>44</v>
      </c>
      <c r="E13" s="20" t="s">
        <v>61</v>
      </c>
      <c r="F13" s="20" t="s">
        <v>62</v>
      </c>
      <c r="G13" s="20" t="s">
        <v>174</v>
      </c>
      <c r="H13" s="20" t="s">
        <v>175</v>
      </c>
      <c r="I13" s="21">
        <v>5400</v>
      </c>
      <c r="J13" s="21">
        <v>5400</v>
      </c>
      <c r="K13" s="21">
        <v>5400</v>
      </c>
      <c r="L13" s="21"/>
      <c r="M13" s="21"/>
      <c r="N13" s="21"/>
      <c r="O13" s="21"/>
      <c r="P13" s="21"/>
      <c r="Q13" s="21"/>
      <c r="R13" s="21"/>
      <c r="S13" s="21"/>
      <c r="T13" s="21"/>
      <c r="U13" s="21"/>
      <c r="V13" s="21"/>
      <c r="W13" s="21"/>
    </row>
    <row r="14" ht="21.75" customHeight="1" spans="1:23">
      <c r="A14" s="20" t="s">
        <v>209</v>
      </c>
      <c r="B14" s="20" t="s">
        <v>210</v>
      </c>
      <c r="C14" s="20" t="s">
        <v>208</v>
      </c>
      <c r="D14" s="20" t="s">
        <v>44</v>
      </c>
      <c r="E14" s="20" t="s">
        <v>61</v>
      </c>
      <c r="F14" s="20" t="s">
        <v>62</v>
      </c>
      <c r="G14" s="20" t="s">
        <v>178</v>
      </c>
      <c r="H14" s="20" t="s">
        <v>179</v>
      </c>
      <c r="I14" s="21">
        <v>3000</v>
      </c>
      <c r="J14" s="21">
        <v>3000</v>
      </c>
      <c r="K14" s="21">
        <v>3000</v>
      </c>
      <c r="L14" s="21"/>
      <c r="M14" s="21"/>
      <c r="N14" s="21"/>
      <c r="O14" s="21"/>
      <c r="P14" s="21"/>
      <c r="Q14" s="21"/>
      <c r="R14" s="21"/>
      <c r="S14" s="21"/>
      <c r="T14" s="21"/>
      <c r="U14" s="21"/>
      <c r="V14" s="21"/>
      <c r="W14" s="21"/>
    </row>
    <row r="15" ht="21.75" customHeight="1" spans="1:23">
      <c r="A15" s="20" t="s">
        <v>209</v>
      </c>
      <c r="B15" s="20" t="s">
        <v>210</v>
      </c>
      <c r="C15" s="20" t="s">
        <v>208</v>
      </c>
      <c r="D15" s="20" t="s">
        <v>44</v>
      </c>
      <c r="E15" s="20" t="s">
        <v>61</v>
      </c>
      <c r="F15" s="20" t="s">
        <v>62</v>
      </c>
      <c r="G15" s="20" t="s">
        <v>180</v>
      </c>
      <c r="H15" s="20" t="s">
        <v>181</v>
      </c>
      <c r="I15" s="21">
        <v>5000</v>
      </c>
      <c r="J15" s="21">
        <v>5000</v>
      </c>
      <c r="K15" s="21">
        <v>5000</v>
      </c>
      <c r="L15" s="21"/>
      <c r="M15" s="21"/>
      <c r="N15" s="21"/>
      <c r="O15" s="21"/>
      <c r="P15" s="21"/>
      <c r="Q15" s="21"/>
      <c r="R15" s="21"/>
      <c r="S15" s="21"/>
      <c r="T15" s="21"/>
      <c r="U15" s="21"/>
      <c r="V15" s="21"/>
      <c r="W15" s="21"/>
    </row>
    <row r="16" ht="21.75" customHeight="1" spans="1:23">
      <c r="A16" s="20" t="s">
        <v>209</v>
      </c>
      <c r="B16" s="20" t="s">
        <v>210</v>
      </c>
      <c r="C16" s="20" t="s">
        <v>208</v>
      </c>
      <c r="D16" s="20" t="s">
        <v>44</v>
      </c>
      <c r="E16" s="20" t="s">
        <v>61</v>
      </c>
      <c r="F16" s="20" t="s">
        <v>62</v>
      </c>
      <c r="G16" s="20" t="s">
        <v>182</v>
      </c>
      <c r="H16" s="20" t="s">
        <v>183</v>
      </c>
      <c r="I16" s="21">
        <v>5000</v>
      </c>
      <c r="J16" s="21">
        <v>5000</v>
      </c>
      <c r="K16" s="21">
        <v>5000</v>
      </c>
      <c r="L16" s="21"/>
      <c r="M16" s="21"/>
      <c r="N16" s="21"/>
      <c r="O16" s="21"/>
      <c r="P16" s="21"/>
      <c r="Q16" s="21"/>
      <c r="R16" s="21"/>
      <c r="S16" s="21"/>
      <c r="T16" s="21"/>
      <c r="U16" s="21"/>
      <c r="V16" s="21"/>
      <c r="W16" s="21"/>
    </row>
    <row r="17" ht="21.75" customHeight="1" spans="1:23">
      <c r="A17" s="20" t="s">
        <v>209</v>
      </c>
      <c r="B17" s="20" t="s">
        <v>210</v>
      </c>
      <c r="C17" s="20" t="s">
        <v>208</v>
      </c>
      <c r="D17" s="20" t="s">
        <v>44</v>
      </c>
      <c r="E17" s="20" t="s">
        <v>61</v>
      </c>
      <c r="F17" s="20" t="s">
        <v>62</v>
      </c>
      <c r="G17" s="20" t="s">
        <v>184</v>
      </c>
      <c r="H17" s="20" t="s">
        <v>185</v>
      </c>
      <c r="I17" s="21">
        <v>6000</v>
      </c>
      <c r="J17" s="21">
        <v>6000</v>
      </c>
      <c r="K17" s="21">
        <v>6000</v>
      </c>
      <c r="L17" s="21"/>
      <c r="M17" s="21"/>
      <c r="N17" s="21"/>
      <c r="O17" s="21"/>
      <c r="P17" s="21"/>
      <c r="Q17" s="21"/>
      <c r="R17" s="21"/>
      <c r="S17" s="21"/>
      <c r="T17" s="21"/>
      <c r="U17" s="21"/>
      <c r="V17" s="21"/>
      <c r="W17" s="21"/>
    </row>
    <row r="18" ht="21.75" customHeight="1" spans="1:23">
      <c r="A18" s="20" t="s">
        <v>209</v>
      </c>
      <c r="B18" s="20" t="s">
        <v>210</v>
      </c>
      <c r="C18" s="20" t="s">
        <v>208</v>
      </c>
      <c r="D18" s="20" t="s">
        <v>44</v>
      </c>
      <c r="E18" s="20" t="s">
        <v>61</v>
      </c>
      <c r="F18" s="20" t="s">
        <v>62</v>
      </c>
      <c r="G18" s="20" t="s">
        <v>186</v>
      </c>
      <c r="H18" s="20" t="s">
        <v>187</v>
      </c>
      <c r="I18" s="21">
        <v>22000</v>
      </c>
      <c r="J18" s="21">
        <v>22000</v>
      </c>
      <c r="K18" s="21">
        <v>22000</v>
      </c>
      <c r="L18" s="21"/>
      <c r="M18" s="21"/>
      <c r="N18" s="21"/>
      <c r="O18" s="21"/>
      <c r="P18" s="21"/>
      <c r="Q18" s="21"/>
      <c r="R18" s="21"/>
      <c r="S18" s="21"/>
      <c r="T18" s="21"/>
      <c r="U18" s="21"/>
      <c r="V18" s="21"/>
      <c r="W18" s="21"/>
    </row>
    <row r="19" ht="21.75" customHeight="1" spans="1:23">
      <c r="A19" s="20" t="s">
        <v>209</v>
      </c>
      <c r="B19" s="20" t="s">
        <v>210</v>
      </c>
      <c r="C19" s="20" t="s">
        <v>208</v>
      </c>
      <c r="D19" s="20" t="s">
        <v>44</v>
      </c>
      <c r="E19" s="20" t="s">
        <v>61</v>
      </c>
      <c r="F19" s="20" t="s">
        <v>62</v>
      </c>
      <c r="G19" s="20" t="s">
        <v>188</v>
      </c>
      <c r="H19" s="20" t="s">
        <v>189</v>
      </c>
      <c r="I19" s="21">
        <v>2000</v>
      </c>
      <c r="J19" s="21">
        <v>2000</v>
      </c>
      <c r="K19" s="21">
        <v>2000</v>
      </c>
      <c r="L19" s="21"/>
      <c r="M19" s="21"/>
      <c r="N19" s="21"/>
      <c r="O19" s="21"/>
      <c r="P19" s="21"/>
      <c r="Q19" s="21"/>
      <c r="R19" s="21"/>
      <c r="S19" s="21"/>
      <c r="T19" s="21"/>
      <c r="U19" s="21"/>
      <c r="V19" s="21"/>
      <c r="W19" s="21"/>
    </row>
    <row r="20" ht="21.75" customHeight="1" spans="1:23">
      <c r="A20" s="20" t="s">
        <v>209</v>
      </c>
      <c r="B20" s="20" t="s">
        <v>210</v>
      </c>
      <c r="C20" s="20" t="s">
        <v>208</v>
      </c>
      <c r="D20" s="20" t="s">
        <v>44</v>
      </c>
      <c r="E20" s="20" t="s">
        <v>61</v>
      </c>
      <c r="F20" s="20" t="s">
        <v>62</v>
      </c>
      <c r="G20" s="20" t="s">
        <v>190</v>
      </c>
      <c r="H20" s="20" t="s">
        <v>191</v>
      </c>
      <c r="I20" s="21">
        <v>10000</v>
      </c>
      <c r="J20" s="21">
        <v>10000</v>
      </c>
      <c r="K20" s="21">
        <v>10000</v>
      </c>
      <c r="L20" s="21"/>
      <c r="M20" s="21"/>
      <c r="N20" s="21"/>
      <c r="O20" s="21"/>
      <c r="P20" s="21"/>
      <c r="Q20" s="21"/>
      <c r="R20" s="21"/>
      <c r="S20" s="21"/>
      <c r="T20" s="21"/>
      <c r="U20" s="21"/>
      <c r="V20" s="21"/>
      <c r="W20" s="21"/>
    </row>
    <row r="21" ht="21.75" customHeight="1" spans="1:23">
      <c r="A21" s="20" t="s">
        <v>209</v>
      </c>
      <c r="B21" s="20" t="s">
        <v>210</v>
      </c>
      <c r="C21" s="20" t="s">
        <v>208</v>
      </c>
      <c r="D21" s="20" t="s">
        <v>44</v>
      </c>
      <c r="E21" s="20" t="s">
        <v>61</v>
      </c>
      <c r="F21" s="20" t="s">
        <v>62</v>
      </c>
      <c r="G21" s="20" t="s">
        <v>170</v>
      </c>
      <c r="H21" s="20" t="s">
        <v>171</v>
      </c>
      <c r="I21" s="21">
        <v>4000</v>
      </c>
      <c r="J21" s="21">
        <v>4000</v>
      </c>
      <c r="K21" s="21">
        <v>4000</v>
      </c>
      <c r="L21" s="21"/>
      <c r="M21" s="21"/>
      <c r="N21" s="21"/>
      <c r="O21" s="21"/>
      <c r="P21" s="21"/>
      <c r="Q21" s="21"/>
      <c r="R21" s="21"/>
      <c r="S21" s="21"/>
      <c r="T21" s="21"/>
      <c r="U21" s="21"/>
      <c r="V21" s="21"/>
      <c r="W21" s="21"/>
    </row>
    <row r="22" ht="21.75" customHeight="1" spans="1:23">
      <c r="A22" s="20" t="s">
        <v>209</v>
      </c>
      <c r="B22" s="20" t="s">
        <v>210</v>
      </c>
      <c r="C22" s="20" t="s">
        <v>208</v>
      </c>
      <c r="D22" s="20" t="s">
        <v>44</v>
      </c>
      <c r="E22" s="20" t="s">
        <v>61</v>
      </c>
      <c r="F22" s="20" t="s">
        <v>62</v>
      </c>
      <c r="G22" s="20" t="s">
        <v>211</v>
      </c>
      <c r="H22" s="20" t="s">
        <v>212</v>
      </c>
      <c r="I22" s="21">
        <v>2000</v>
      </c>
      <c r="J22" s="21">
        <v>2000</v>
      </c>
      <c r="K22" s="21">
        <v>2000</v>
      </c>
      <c r="L22" s="21"/>
      <c r="M22" s="21"/>
      <c r="N22" s="21"/>
      <c r="O22" s="21"/>
      <c r="P22" s="21"/>
      <c r="Q22" s="21"/>
      <c r="R22" s="21"/>
      <c r="S22" s="21"/>
      <c r="T22" s="21"/>
      <c r="U22" s="21"/>
      <c r="V22" s="21"/>
      <c r="W22" s="21"/>
    </row>
    <row r="23" ht="18.75" customHeight="1" spans="1:23">
      <c r="A23" s="23" t="s">
        <v>87</v>
      </c>
      <c r="B23" s="24"/>
      <c r="C23" s="24"/>
      <c r="D23" s="24"/>
      <c r="E23" s="24"/>
      <c r="F23" s="24"/>
      <c r="G23" s="24"/>
      <c r="H23" s="25"/>
      <c r="I23" s="21">
        <v>66749</v>
      </c>
      <c r="J23" s="21">
        <v>66749</v>
      </c>
      <c r="K23" s="21">
        <v>66749</v>
      </c>
      <c r="L23" s="21"/>
      <c r="M23" s="21"/>
      <c r="N23" s="21"/>
      <c r="O23" s="21"/>
      <c r="P23" s="21"/>
      <c r="Q23" s="21"/>
      <c r="R23" s="21"/>
      <c r="S23" s="21"/>
      <c r="T23" s="21"/>
      <c r="U23" s="21"/>
      <c r="V23" s="21"/>
      <c r="W23" s="21"/>
    </row>
  </sheetData>
  <mergeCells count="28">
    <mergeCell ref="A3:W3"/>
    <mergeCell ref="A4:H4"/>
    <mergeCell ref="J5:M5"/>
    <mergeCell ref="N5:P5"/>
    <mergeCell ref="R5:W5"/>
    <mergeCell ref="A23:H23"/>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2"/>
  <sheetViews>
    <sheetView showZeros="0" workbookViewId="0">
      <pane ySplit="1" topLeftCell="A14" activePane="bottomLeft" state="frozen"/>
      <selection/>
      <selection pane="bottomLeft"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2" t="s">
        <v>213</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"单位名称："&amp;"景洪市嘎栋中心幼儿园"</f>
        <v>单位名称：景洪市嘎栋中心幼儿园</v>
      </c>
      <c r="B4" s="111"/>
      <c r="C4" s="34"/>
      <c r="D4" s="34"/>
      <c r="E4" s="34"/>
      <c r="F4" s="34"/>
      <c r="G4" s="34"/>
      <c r="H4" s="34"/>
      <c r="I4" s="34"/>
      <c r="J4" s="34"/>
    </row>
    <row r="5" ht="44.25" customHeight="1" spans="1:10">
      <c r="A5" s="39" t="s">
        <v>214</v>
      </c>
      <c r="B5" s="39" t="s">
        <v>215</v>
      </c>
      <c r="C5" s="39" t="s">
        <v>216</v>
      </c>
      <c r="D5" s="39" t="s">
        <v>217</v>
      </c>
      <c r="E5" s="39" t="s">
        <v>218</v>
      </c>
      <c r="F5" s="19" t="s">
        <v>219</v>
      </c>
      <c r="G5" s="39" t="s">
        <v>220</v>
      </c>
      <c r="H5" s="19" t="s">
        <v>221</v>
      </c>
      <c r="I5" s="19" t="s">
        <v>222</v>
      </c>
      <c r="J5" s="39" t="s">
        <v>223</v>
      </c>
    </row>
    <row r="6" ht="19.5" customHeight="1" spans="1:10">
      <c r="A6" s="39">
        <v>1</v>
      </c>
      <c r="B6" s="39">
        <v>2</v>
      </c>
      <c r="C6" s="39">
        <v>3</v>
      </c>
      <c r="D6" s="39">
        <v>4</v>
      </c>
      <c r="E6" s="39">
        <v>5</v>
      </c>
      <c r="F6" s="19">
        <v>6</v>
      </c>
      <c r="G6" s="39">
        <v>7</v>
      </c>
      <c r="H6" s="19">
        <v>8</v>
      </c>
      <c r="I6" s="19">
        <v>9</v>
      </c>
      <c r="J6" s="39">
        <v>10</v>
      </c>
    </row>
    <row r="7" ht="40.5" customHeight="1" spans="1:10">
      <c r="A7" s="20" t="s">
        <v>44</v>
      </c>
      <c r="B7" s="20"/>
      <c r="C7" s="20"/>
      <c r="D7" s="20"/>
      <c r="E7" s="20"/>
      <c r="F7" s="20"/>
      <c r="G7" s="20"/>
      <c r="H7" s="20"/>
      <c r="I7" s="20"/>
      <c r="J7" s="20"/>
    </row>
    <row r="8" ht="40.5" customHeight="1" spans="1:10">
      <c r="A8" s="93" t="s">
        <v>208</v>
      </c>
      <c r="B8" s="20" t="s">
        <v>224</v>
      </c>
      <c r="C8" s="20" t="s">
        <v>225</v>
      </c>
      <c r="D8" s="20" t="s">
        <v>226</v>
      </c>
      <c r="E8" s="20" t="s">
        <v>227</v>
      </c>
      <c r="F8" s="22" t="s">
        <v>228</v>
      </c>
      <c r="G8" s="20" t="s">
        <v>229</v>
      </c>
      <c r="H8" s="22" t="s">
        <v>230</v>
      </c>
      <c r="I8" s="22" t="s">
        <v>231</v>
      </c>
      <c r="J8" s="20" t="s">
        <v>232</v>
      </c>
    </row>
    <row r="9" ht="40.5" customHeight="1" spans="1:10">
      <c r="A9" s="93" t="s">
        <v>208</v>
      </c>
      <c r="B9" s="20" t="s">
        <v>224</v>
      </c>
      <c r="C9" s="20" t="s">
        <v>225</v>
      </c>
      <c r="D9" s="20" t="s">
        <v>233</v>
      </c>
      <c r="E9" s="20" t="s">
        <v>234</v>
      </c>
      <c r="F9" s="22" t="s">
        <v>235</v>
      </c>
      <c r="G9" s="20" t="s">
        <v>236</v>
      </c>
      <c r="H9" s="22" t="s">
        <v>237</v>
      </c>
      <c r="I9" s="22" t="s">
        <v>231</v>
      </c>
      <c r="J9" s="20" t="s">
        <v>238</v>
      </c>
    </row>
    <row r="10" ht="40.5" customHeight="1" spans="1:10">
      <c r="A10" s="93" t="s">
        <v>208</v>
      </c>
      <c r="B10" s="20" t="s">
        <v>224</v>
      </c>
      <c r="C10" s="20" t="s">
        <v>225</v>
      </c>
      <c r="D10" s="20" t="s">
        <v>239</v>
      </c>
      <c r="E10" s="20" t="s">
        <v>240</v>
      </c>
      <c r="F10" s="22" t="s">
        <v>228</v>
      </c>
      <c r="G10" s="20" t="s">
        <v>241</v>
      </c>
      <c r="H10" s="22" t="s">
        <v>237</v>
      </c>
      <c r="I10" s="22" t="s">
        <v>231</v>
      </c>
      <c r="J10" s="20" t="s">
        <v>242</v>
      </c>
    </row>
    <row r="11" ht="40.5" customHeight="1" spans="1:10">
      <c r="A11" s="93" t="s">
        <v>208</v>
      </c>
      <c r="B11" s="20" t="s">
        <v>224</v>
      </c>
      <c r="C11" s="20" t="s">
        <v>225</v>
      </c>
      <c r="D11" s="20" t="s">
        <v>243</v>
      </c>
      <c r="E11" s="20" t="s">
        <v>244</v>
      </c>
      <c r="F11" s="22" t="s">
        <v>228</v>
      </c>
      <c r="G11" s="20" t="s">
        <v>245</v>
      </c>
      <c r="H11" s="22" t="s">
        <v>246</v>
      </c>
      <c r="I11" s="22" t="s">
        <v>231</v>
      </c>
      <c r="J11" s="20" t="s">
        <v>247</v>
      </c>
    </row>
    <row r="12" ht="40.5" customHeight="1" spans="1:10">
      <c r="A12" s="93" t="s">
        <v>208</v>
      </c>
      <c r="B12" s="20" t="s">
        <v>224</v>
      </c>
      <c r="C12" s="20" t="s">
        <v>248</v>
      </c>
      <c r="D12" s="20" t="s">
        <v>249</v>
      </c>
      <c r="E12" s="20" t="s">
        <v>250</v>
      </c>
      <c r="F12" s="22" t="s">
        <v>235</v>
      </c>
      <c r="G12" s="20" t="s">
        <v>251</v>
      </c>
      <c r="H12" s="22" t="s">
        <v>237</v>
      </c>
      <c r="I12" s="22" t="s">
        <v>231</v>
      </c>
      <c r="J12" s="20" t="s">
        <v>252</v>
      </c>
    </row>
    <row r="13" ht="40.5" customHeight="1" spans="1:10">
      <c r="A13" s="93" t="s">
        <v>208</v>
      </c>
      <c r="B13" s="20" t="s">
        <v>224</v>
      </c>
      <c r="C13" s="20" t="s">
        <v>248</v>
      </c>
      <c r="D13" s="20" t="s">
        <v>253</v>
      </c>
      <c r="E13" s="20" t="s">
        <v>254</v>
      </c>
      <c r="F13" s="22" t="s">
        <v>228</v>
      </c>
      <c r="G13" s="20" t="s">
        <v>255</v>
      </c>
      <c r="H13" s="22" t="s">
        <v>256</v>
      </c>
      <c r="I13" s="22" t="s">
        <v>257</v>
      </c>
      <c r="J13" s="20" t="s">
        <v>258</v>
      </c>
    </row>
    <row r="14" ht="40.5" customHeight="1" spans="1:10">
      <c r="A14" s="93" t="s">
        <v>208</v>
      </c>
      <c r="B14" s="20" t="s">
        <v>224</v>
      </c>
      <c r="C14" s="20" t="s">
        <v>259</v>
      </c>
      <c r="D14" s="20" t="s">
        <v>260</v>
      </c>
      <c r="E14" s="20" t="s">
        <v>261</v>
      </c>
      <c r="F14" s="22" t="s">
        <v>235</v>
      </c>
      <c r="G14" s="20" t="s">
        <v>251</v>
      </c>
      <c r="H14" s="22" t="s">
        <v>237</v>
      </c>
      <c r="I14" s="22" t="s">
        <v>231</v>
      </c>
      <c r="J14" s="20" t="s">
        <v>262</v>
      </c>
    </row>
    <row r="15" ht="40.5" customHeight="1" spans="1:10">
      <c r="A15" s="93" t="s">
        <v>203</v>
      </c>
      <c r="B15" s="20" t="s">
        <v>263</v>
      </c>
      <c r="C15" s="20" t="s">
        <v>225</v>
      </c>
      <c r="D15" s="20" t="s">
        <v>226</v>
      </c>
      <c r="E15" s="20" t="s">
        <v>264</v>
      </c>
      <c r="F15" s="22" t="s">
        <v>228</v>
      </c>
      <c r="G15" s="20" t="s">
        <v>265</v>
      </c>
      <c r="H15" s="22" t="s">
        <v>230</v>
      </c>
      <c r="I15" s="22" t="s">
        <v>231</v>
      </c>
      <c r="J15" s="20" t="s">
        <v>266</v>
      </c>
    </row>
    <row r="16" ht="40.5" customHeight="1" spans="1:10">
      <c r="A16" s="93" t="s">
        <v>203</v>
      </c>
      <c r="B16" s="20" t="s">
        <v>263</v>
      </c>
      <c r="C16" s="20" t="s">
        <v>225</v>
      </c>
      <c r="D16" s="20" t="s">
        <v>233</v>
      </c>
      <c r="E16" s="20" t="s">
        <v>267</v>
      </c>
      <c r="F16" s="22" t="s">
        <v>228</v>
      </c>
      <c r="G16" s="20" t="s">
        <v>241</v>
      </c>
      <c r="H16" s="22" t="s">
        <v>237</v>
      </c>
      <c r="I16" s="22" t="s">
        <v>231</v>
      </c>
      <c r="J16" s="20" t="s">
        <v>268</v>
      </c>
    </row>
    <row r="17" ht="40.5" customHeight="1" spans="1:10">
      <c r="A17" s="93" t="s">
        <v>203</v>
      </c>
      <c r="B17" s="20" t="s">
        <v>263</v>
      </c>
      <c r="C17" s="20" t="s">
        <v>225</v>
      </c>
      <c r="D17" s="20" t="s">
        <v>233</v>
      </c>
      <c r="E17" s="20" t="s">
        <v>269</v>
      </c>
      <c r="F17" s="22" t="s">
        <v>228</v>
      </c>
      <c r="G17" s="20" t="s">
        <v>241</v>
      </c>
      <c r="H17" s="22" t="s">
        <v>237</v>
      </c>
      <c r="I17" s="22" t="s">
        <v>231</v>
      </c>
      <c r="J17" s="20" t="s">
        <v>270</v>
      </c>
    </row>
    <row r="18" ht="40.5" customHeight="1" spans="1:10">
      <c r="A18" s="93" t="s">
        <v>203</v>
      </c>
      <c r="B18" s="20" t="s">
        <v>263</v>
      </c>
      <c r="C18" s="20" t="s">
        <v>225</v>
      </c>
      <c r="D18" s="20" t="s">
        <v>239</v>
      </c>
      <c r="E18" s="20" t="s">
        <v>271</v>
      </c>
      <c r="F18" s="22" t="s">
        <v>228</v>
      </c>
      <c r="G18" s="20" t="s">
        <v>241</v>
      </c>
      <c r="H18" s="22" t="s">
        <v>237</v>
      </c>
      <c r="I18" s="22" t="s">
        <v>231</v>
      </c>
      <c r="J18" s="20" t="s">
        <v>272</v>
      </c>
    </row>
    <row r="19" ht="40.5" customHeight="1" spans="1:10">
      <c r="A19" s="93" t="s">
        <v>203</v>
      </c>
      <c r="B19" s="20" t="s">
        <v>263</v>
      </c>
      <c r="C19" s="20" t="s">
        <v>248</v>
      </c>
      <c r="D19" s="20" t="s">
        <v>249</v>
      </c>
      <c r="E19" s="20" t="s">
        <v>273</v>
      </c>
      <c r="F19" s="22" t="s">
        <v>228</v>
      </c>
      <c r="G19" s="20" t="s">
        <v>274</v>
      </c>
      <c r="H19" s="22" t="s">
        <v>256</v>
      </c>
      <c r="I19" s="22" t="s">
        <v>257</v>
      </c>
      <c r="J19" s="20" t="s">
        <v>275</v>
      </c>
    </row>
    <row r="20" ht="40.5" customHeight="1" spans="1:10">
      <c r="A20" s="93" t="s">
        <v>203</v>
      </c>
      <c r="B20" s="20" t="s">
        <v>263</v>
      </c>
      <c r="C20" s="20" t="s">
        <v>248</v>
      </c>
      <c r="D20" s="20" t="s">
        <v>249</v>
      </c>
      <c r="E20" s="20" t="s">
        <v>276</v>
      </c>
      <c r="F20" s="22" t="s">
        <v>277</v>
      </c>
      <c r="G20" s="20" t="s">
        <v>278</v>
      </c>
      <c r="H20" s="22" t="s">
        <v>237</v>
      </c>
      <c r="I20" s="22" t="s">
        <v>231</v>
      </c>
      <c r="J20" s="20" t="s">
        <v>279</v>
      </c>
    </row>
    <row r="21" ht="40.5" customHeight="1" spans="1:10">
      <c r="A21" s="93" t="s">
        <v>203</v>
      </c>
      <c r="B21" s="20" t="s">
        <v>263</v>
      </c>
      <c r="C21" s="20" t="s">
        <v>248</v>
      </c>
      <c r="D21" s="20" t="s">
        <v>253</v>
      </c>
      <c r="E21" s="20" t="s">
        <v>280</v>
      </c>
      <c r="F21" s="22" t="s">
        <v>228</v>
      </c>
      <c r="G21" s="20" t="s">
        <v>281</v>
      </c>
      <c r="H21" s="22" t="s">
        <v>256</v>
      </c>
      <c r="I21" s="22" t="s">
        <v>257</v>
      </c>
      <c r="J21" s="20" t="s">
        <v>282</v>
      </c>
    </row>
    <row r="22" ht="40.5" customHeight="1" spans="1:10">
      <c r="A22" s="93" t="s">
        <v>203</v>
      </c>
      <c r="B22" s="20" t="s">
        <v>263</v>
      </c>
      <c r="C22" s="20" t="s">
        <v>259</v>
      </c>
      <c r="D22" s="20" t="s">
        <v>260</v>
      </c>
      <c r="E22" s="20" t="s">
        <v>283</v>
      </c>
      <c r="F22" s="22" t="s">
        <v>235</v>
      </c>
      <c r="G22" s="20" t="s">
        <v>251</v>
      </c>
      <c r="H22" s="22" t="s">
        <v>237</v>
      </c>
      <c r="I22" s="22" t="s">
        <v>231</v>
      </c>
      <c r="J22" s="20" t="s">
        <v>284</v>
      </c>
    </row>
  </sheetData>
  <mergeCells count="6">
    <mergeCell ref="A3:J3"/>
    <mergeCell ref="A4:H4"/>
    <mergeCell ref="A8:A14"/>
    <mergeCell ref="A15:A22"/>
    <mergeCell ref="B8:B14"/>
    <mergeCell ref="B15:B22"/>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4" sqref="A14"/>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7">
        <v>1</v>
      </c>
      <c r="B2" s="98">
        <v>0</v>
      </c>
      <c r="C2" s="97">
        <v>1</v>
      </c>
      <c r="D2" s="99"/>
      <c r="E2" s="99"/>
      <c r="F2" s="100" t="s">
        <v>285</v>
      </c>
    </row>
    <row r="3" ht="36.75" customHeight="1" spans="1:6">
      <c r="A3" s="101" t="str">
        <f>"2025"&amp;"年部门政府性基金预算支出预算表"</f>
        <v>2025年部门政府性基金预算支出预算表</v>
      </c>
      <c r="B3" s="101" t="s">
        <v>286</v>
      </c>
      <c r="C3" s="101"/>
      <c r="D3" s="101"/>
      <c r="E3" s="101"/>
      <c r="F3" s="101"/>
    </row>
    <row r="4" ht="13.5" customHeight="1" spans="1:6">
      <c r="A4" s="6" t="str">
        <f t="shared" ref="A4:B4" si="0">"单位名称："&amp;"景洪市嘎栋中心幼儿园"</f>
        <v>单位名称：景洪市嘎栋中心幼儿园</v>
      </c>
      <c r="B4" s="6" t="str">
        <f t="shared" si="0"/>
        <v>单位名称：景洪市嘎栋中心幼儿园</v>
      </c>
      <c r="C4" s="6"/>
      <c r="D4" s="96"/>
      <c r="E4" s="96"/>
      <c r="F4" s="96" t="s">
        <v>1</v>
      </c>
    </row>
    <row r="5" ht="19.5" customHeight="1" spans="1:6">
      <c r="A5" s="102" t="s">
        <v>118</v>
      </c>
      <c r="B5" s="103" t="s">
        <v>46</v>
      </c>
      <c r="C5" s="104" t="s">
        <v>47</v>
      </c>
      <c r="D5" s="12" t="s">
        <v>287</v>
      </c>
      <c r="E5" s="12"/>
      <c r="F5" s="13"/>
    </row>
    <row r="6" ht="18.75" customHeight="1" spans="1:6">
      <c r="A6" s="105"/>
      <c r="B6" s="106"/>
      <c r="C6" s="90"/>
      <c r="D6" s="89" t="s">
        <v>29</v>
      </c>
      <c r="E6" s="89" t="s">
        <v>48</v>
      </c>
      <c r="F6" s="89" t="s">
        <v>49</v>
      </c>
    </row>
    <row r="7" ht="18.75" customHeight="1" spans="1:6">
      <c r="A7" s="105">
        <v>1</v>
      </c>
      <c r="B7" s="107" t="s">
        <v>103</v>
      </c>
      <c r="C7" s="90">
        <v>3</v>
      </c>
      <c r="D7" s="89">
        <v>4</v>
      </c>
      <c r="E7" s="89">
        <v>5</v>
      </c>
      <c r="F7" s="89">
        <v>6</v>
      </c>
    </row>
    <row r="8" ht="21" customHeight="1" spans="1:6">
      <c r="A8" s="20"/>
      <c r="B8" s="20"/>
      <c r="C8" s="20"/>
      <c r="D8" s="21"/>
      <c r="E8" s="21"/>
      <c r="F8" s="21"/>
    </row>
    <row r="9" ht="21" customHeight="1" spans="1:6">
      <c r="A9" s="20"/>
      <c r="B9" s="20"/>
      <c r="C9" s="20"/>
      <c r="D9" s="21"/>
      <c r="E9" s="21"/>
      <c r="F9" s="21"/>
    </row>
    <row r="10" ht="18.75" customHeight="1" spans="1:6">
      <c r="A10" s="108" t="s">
        <v>87</v>
      </c>
      <c r="B10" s="109" t="s">
        <v>87</v>
      </c>
      <c r="C10" s="110" t="s">
        <v>87</v>
      </c>
      <c r="D10" s="21"/>
      <c r="E10" s="21"/>
      <c r="F10" s="21"/>
    </row>
    <row r="11" customHeight="1" spans="1:3">
      <c r="A11" s="6" t="s">
        <v>116</v>
      </c>
      <c r="B11" s="6"/>
      <c r="C11" s="6"/>
    </row>
  </sheetData>
  <mergeCells count="8">
    <mergeCell ref="A3:F3"/>
    <mergeCell ref="A4:C4"/>
    <mergeCell ref="D5:F5"/>
    <mergeCell ref="A10:C10"/>
    <mergeCell ref="A11:C11"/>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2"/>
      <c r="P2" s="82"/>
      <c r="Q2" s="31" t="s">
        <v>288</v>
      </c>
    </row>
    <row r="3" ht="35.25" customHeight="1" spans="1:17">
      <c r="A3" s="32" t="str">
        <f>"2025"&amp;"年部门政府采购预算表"</f>
        <v>2025年部门政府采购预算表</v>
      </c>
      <c r="B3" s="32"/>
      <c r="C3" s="32"/>
      <c r="D3" s="32"/>
      <c r="E3" s="32"/>
      <c r="F3" s="32"/>
      <c r="G3" s="32"/>
      <c r="H3" s="32"/>
      <c r="I3" s="32"/>
      <c r="J3" s="32"/>
      <c r="K3" s="32"/>
      <c r="L3" s="32"/>
      <c r="M3" s="32"/>
      <c r="N3" s="32"/>
      <c r="O3" s="32"/>
      <c r="P3" s="32"/>
      <c r="Q3" s="32"/>
    </row>
    <row r="4" ht="18.75" customHeight="1" spans="1:17">
      <c r="A4" s="33" t="str">
        <f>"单位名称："&amp;"景洪市嘎栋中心幼儿园"</f>
        <v>单位名称：景洪市嘎栋中心幼儿园</v>
      </c>
      <c r="B4" s="33"/>
      <c r="C4" s="33"/>
      <c r="D4" s="33"/>
      <c r="E4" s="33"/>
      <c r="F4" s="33"/>
      <c r="G4" s="7"/>
      <c r="H4" s="7"/>
      <c r="I4" s="7"/>
      <c r="J4" s="7"/>
      <c r="K4" s="34"/>
      <c r="L4" s="34"/>
      <c r="M4" s="34"/>
      <c r="N4" s="34"/>
      <c r="O4" s="8"/>
      <c r="P4" s="8"/>
      <c r="Q4" s="96" t="s">
        <v>109</v>
      </c>
    </row>
    <row r="5" ht="15.75" customHeight="1" spans="1:17">
      <c r="A5" s="10" t="s">
        <v>289</v>
      </c>
      <c r="B5" s="73" t="s">
        <v>290</v>
      </c>
      <c r="C5" s="73" t="s">
        <v>291</v>
      </c>
      <c r="D5" s="73" t="s">
        <v>292</v>
      </c>
      <c r="E5" s="73" t="s">
        <v>293</v>
      </c>
      <c r="F5" s="73" t="s">
        <v>294</v>
      </c>
      <c r="G5" s="37" t="s">
        <v>125</v>
      </c>
      <c r="H5" s="37"/>
      <c r="I5" s="37"/>
      <c r="J5" s="37"/>
      <c r="K5" s="37"/>
      <c r="L5" s="37"/>
      <c r="M5" s="37"/>
      <c r="N5" s="37"/>
      <c r="O5" s="37"/>
      <c r="P5" s="37"/>
      <c r="Q5" s="38"/>
    </row>
    <row r="6" ht="17.25" customHeight="1" spans="1:17">
      <c r="A6" s="15"/>
      <c r="B6" s="75"/>
      <c r="C6" s="75"/>
      <c r="D6" s="75"/>
      <c r="E6" s="75"/>
      <c r="F6" s="75"/>
      <c r="G6" s="75" t="s">
        <v>29</v>
      </c>
      <c r="H6" s="75" t="s">
        <v>32</v>
      </c>
      <c r="I6" s="75" t="s">
        <v>295</v>
      </c>
      <c r="J6" s="75" t="s">
        <v>296</v>
      </c>
      <c r="K6" s="76" t="s">
        <v>297</v>
      </c>
      <c r="L6" s="87" t="s">
        <v>51</v>
      </c>
      <c r="M6" s="87"/>
      <c r="N6" s="87"/>
      <c r="O6" s="87"/>
      <c r="P6" s="87"/>
      <c r="Q6" s="77"/>
    </row>
    <row r="7" ht="54" customHeight="1" spans="1:17">
      <c r="A7" s="17"/>
      <c r="B7" s="77"/>
      <c r="C7" s="77"/>
      <c r="D7" s="77"/>
      <c r="E7" s="77"/>
      <c r="F7" s="77"/>
      <c r="G7" s="77"/>
      <c r="H7" s="77" t="s">
        <v>31</v>
      </c>
      <c r="I7" s="77"/>
      <c r="J7" s="77"/>
      <c r="K7" s="78"/>
      <c r="L7" s="77" t="s">
        <v>31</v>
      </c>
      <c r="M7" s="77" t="s">
        <v>38</v>
      </c>
      <c r="N7" s="77" t="s">
        <v>134</v>
      </c>
      <c r="O7" s="88" t="s">
        <v>40</v>
      </c>
      <c r="P7" s="78" t="s">
        <v>41</v>
      </c>
      <c r="Q7" s="77" t="s">
        <v>42</v>
      </c>
    </row>
    <row r="8" ht="19.5" customHeight="1" spans="1:17">
      <c r="A8" s="28">
        <v>1</v>
      </c>
      <c r="B8" s="89">
        <v>2</v>
      </c>
      <c r="C8" s="89">
        <v>3</v>
      </c>
      <c r="D8" s="89">
        <v>4</v>
      </c>
      <c r="E8" s="89">
        <v>5</v>
      </c>
      <c r="F8" s="89">
        <v>6</v>
      </c>
      <c r="G8" s="90">
        <v>7</v>
      </c>
      <c r="H8" s="90">
        <v>8</v>
      </c>
      <c r="I8" s="90">
        <v>9</v>
      </c>
      <c r="J8" s="90">
        <v>10</v>
      </c>
      <c r="K8" s="90">
        <v>11</v>
      </c>
      <c r="L8" s="90">
        <v>12</v>
      </c>
      <c r="M8" s="90">
        <v>13</v>
      </c>
      <c r="N8" s="90">
        <v>14</v>
      </c>
      <c r="O8" s="90">
        <v>15</v>
      </c>
      <c r="P8" s="90">
        <v>16</v>
      </c>
      <c r="Q8" s="90">
        <v>17</v>
      </c>
    </row>
    <row r="9" ht="21" customHeight="1" spans="1:17">
      <c r="A9" s="20" t="s">
        <v>44</v>
      </c>
      <c r="B9" s="91"/>
      <c r="C9" s="91"/>
      <c r="D9" s="91"/>
      <c r="E9" s="92">
        <v>11</v>
      </c>
      <c r="F9" s="21">
        <v>1815</v>
      </c>
      <c r="G9" s="21">
        <v>1815</v>
      </c>
      <c r="H9" s="21">
        <v>1815</v>
      </c>
      <c r="I9" s="21"/>
      <c r="J9" s="21"/>
      <c r="K9" s="21"/>
      <c r="L9" s="21"/>
      <c r="M9" s="21"/>
      <c r="N9" s="21"/>
      <c r="O9" s="21"/>
      <c r="P9" s="21"/>
      <c r="Q9" s="21"/>
    </row>
    <row r="10" ht="21" customHeight="1" spans="1:17">
      <c r="A10" s="93" t="s">
        <v>173</v>
      </c>
      <c r="B10" s="20" t="s">
        <v>298</v>
      </c>
      <c r="C10" s="20" t="s">
        <v>299</v>
      </c>
      <c r="D10" s="22" t="s">
        <v>300</v>
      </c>
      <c r="E10" s="94">
        <v>11</v>
      </c>
      <c r="F10" s="21">
        <v>1815</v>
      </c>
      <c r="G10" s="21">
        <v>1815</v>
      </c>
      <c r="H10" s="21">
        <v>1815</v>
      </c>
      <c r="I10" s="21"/>
      <c r="J10" s="21"/>
      <c r="K10" s="21"/>
      <c r="L10" s="21"/>
      <c r="M10" s="21"/>
      <c r="N10" s="21"/>
      <c r="O10" s="21"/>
      <c r="P10" s="21"/>
      <c r="Q10" s="21"/>
    </row>
    <row r="11" ht="21" customHeight="1" spans="1:17">
      <c r="A11" s="80" t="s">
        <v>87</v>
      </c>
      <c r="B11" s="81"/>
      <c r="C11" s="81"/>
      <c r="D11" s="81"/>
      <c r="E11" s="95"/>
      <c r="F11" s="21">
        <v>1815</v>
      </c>
      <c r="G11" s="21">
        <v>1815</v>
      </c>
      <c r="H11" s="21">
        <v>1815</v>
      </c>
      <c r="I11" s="21"/>
      <c r="J11" s="21"/>
      <c r="K11" s="21"/>
      <c r="L11" s="21"/>
      <c r="M11" s="21"/>
      <c r="N11" s="21"/>
      <c r="O11" s="21"/>
      <c r="P11" s="21"/>
      <c r="Q11" s="21"/>
    </row>
  </sheetData>
  <mergeCells count="16">
    <mergeCell ref="A3:Q3"/>
    <mergeCell ref="A4:F4"/>
    <mergeCell ref="G5:Q5"/>
    <mergeCell ref="L6:Q6"/>
    <mergeCell ref="A11:E11"/>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6" sqref="A16"/>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7"/>
      <c r="B2" s="67"/>
      <c r="C2" s="68"/>
      <c r="D2" s="67"/>
      <c r="E2" s="67"/>
      <c r="F2" s="67"/>
      <c r="G2" s="67"/>
      <c r="H2" s="69"/>
      <c r="I2" s="67"/>
      <c r="J2" s="67"/>
      <c r="K2" s="67"/>
      <c r="L2" s="82"/>
      <c r="M2" s="83"/>
      <c r="N2" s="84" t="s">
        <v>301</v>
      </c>
    </row>
    <row r="3" ht="34.5" customHeight="1" spans="1:14">
      <c r="A3" s="32" t="str">
        <f>"2025"&amp;"年部门政府购买服务预算表"</f>
        <v>2025年部门政府购买服务预算表</v>
      </c>
      <c r="B3" s="32"/>
      <c r="C3" s="32"/>
      <c r="D3" s="32"/>
      <c r="E3" s="32"/>
      <c r="F3" s="32"/>
      <c r="G3" s="32"/>
      <c r="H3" s="32"/>
      <c r="I3" s="32"/>
      <c r="J3" s="32"/>
      <c r="K3" s="32"/>
      <c r="L3" s="32"/>
      <c r="M3" s="32"/>
      <c r="N3" s="32"/>
    </row>
    <row r="4" ht="18.75" customHeight="1" spans="1:14">
      <c r="A4" s="70" t="str">
        <f>"单位名称："&amp;"景洪市嘎栋中心幼儿园"</f>
        <v>单位名称：景洪市嘎栋中心幼儿园</v>
      </c>
      <c r="B4" s="70"/>
      <c r="C4" s="70"/>
      <c r="D4" s="71"/>
      <c r="E4" s="71"/>
      <c r="F4" s="71"/>
      <c r="G4" s="71"/>
      <c r="H4" s="72"/>
      <c r="I4" s="71"/>
      <c r="J4" s="71"/>
      <c r="K4" s="71"/>
      <c r="L4" s="8"/>
      <c r="M4" s="85"/>
      <c r="N4" s="86" t="s">
        <v>109</v>
      </c>
    </row>
    <row r="5" ht="18.75" customHeight="1" spans="1:14">
      <c r="A5" s="10" t="s">
        <v>289</v>
      </c>
      <c r="B5" s="73" t="s">
        <v>302</v>
      </c>
      <c r="C5" s="74" t="s">
        <v>303</v>
      </c>
      <c r="D5" s="37" t="s">
        <v>125</v>
      </c>
      <c r="E5" s="37"/>
      <c r="F5" s="37"/>
      <c r="G5" s="37"/>
      <c r="H5" s="37"/>
      <c r="I5" s="37"/>
      <c r="J5" s="37"/>
      <c r="K5" s="37"/>
      <c r="L5" s="37"/>
      <c r="M5" s="37"/>
      <c r="N5" s="38"/>
    </row>
    <row r="6" ht="17.25" customHeight="1" spans="1:14">
      <c r="A6" s="15"/>
      <c r="B6" s="75"/>
      <c r="C6" s="76"/>
      <c r="D6" s="75" t="s">
        <v>29</v>
      </c>
      <c r="E6" s="75" t="s">
        <v>32</v>
      </c>
      <c r="F6" s="75" t="s">
        <v>295</v>
      </c>
      <c r="G6" s="75" t="s">
        <v>296</v>
      </c>
      <c r="H6" s="76" t="s">
        <v>297</v>
      </c>
      <c r="I6" s="87" t="s">
        <v>51</v>
      </c>
      <c r="J6" s="87"/>
      <c r="K6" s="87"/>
      <c r="L6" s="87"/>
      <c r="M6" s="87"/>
      <c r="N6" s="77"/>
    </row>
    <row r="7" ht="54" customHeight="1" spans="1:14">
      <c r="A7" s="17"/>
      <c r="B7" s="77"/>
      <c r="C7" s="78"/>
      <c r="D7" s="77"/>
      <c r="E7" s="77"/>
      <c r="F7" s="77"/>
      <c r="G7" s="77"/>
      <c r="H7" s="78"/>
      <c r="I7" s="77" t="s">
        <v>31</v>
      </c>
      <c r="J7" s="77" t="s">
        <v>38</v>
      </c>
      <c r="K7" s="77" t="s">
        <v>134</v>
      </c>
      <c r="L7" s="88" t="s">
        <v>40</v>
      </c>
      <c r="M7" s="78" t="s">
        <v>41</v>
      </c>
      <c r="N7" s="77" t="s">
        <v>42</v>
      </c>
    </row>
    <row r="8" ht="19.5" customHeight="1" spans="1:14">
      <c r="A8" s="79">
        <v>1</v>
      </c>
      <c r="B8" s="79">
        <v>2</v>
      </c>
      <c r="C8" s="79">
        <v>3</v>
      </c>
      <c r="D8" s="79">
        <v>4</v>
      </c>
      <c r="E8" s="79">
        <v>5</v>
      </c>
      <c r="F8" s="79">
        <v>6</v>
      </c>
      <c r="G8" s="79">
        <v>7</v>
      </c>
      <c r="H8" s="79">
        <v>8</v>
      </c>
      <c r="I8" s="79">
        <v>9</v>
      </c>
      <c r="J8" s="79">
        <v>10</v>
      </c>
      <c r="K8" s="79">
        <v>11</v>
      </c>
      <c r="L8" s="79">
        <v>12</v>
      </c>
      <c r="M8" s="79">
        <v>13</v>
      </c>
      <c r="N8" s="79">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0" t="s">
        <v>87</v>
      </c>
      <c r="B11" s="81"/>
      <c r="C11" s="81"/>
      <c r="D11" s="21"/>
      <c r="E11" s="21"/>
      <c r="F11" s="21"/>
      <c r="G11" s="21"/>
      <c r="H11" s="21"/>
      <c r="I11" s="21"/>
      <c r="J11" s="21"/>
      <c r="K11" s="21"/>
      <c r="L11" s="21"/>
      <c r="M11" s="21"/>
      <c r="N11" s="21"/>
    </row>
    <row r="12" customHeight="1" spans="1:3">
      <c r="A12" s="70" t="s">
        <v>116</v>
      </c>
      <c r="B12" s="70"/>
      <c r="C12" s="70"/>
    </row>
  </sheetData>
  <mergeCells count="14">
    <mergeCell ref="A3:N3"/>
    <mergeCell ref="A4:C4"/>
    <mergeCell ref="D5:N5"/>
    <mergeCell ref="I6:N6"/>
    <mergeCell ref="A11:C11"/>
    <mergeCell ref="A12:C12"/>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1" sqref="A11"/>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59"/>
      <c r="B2" s="59"/>
      <c r="C2" s="59"/>
      <c r="D2" s="59"/>
      <c r="E2" s="59"/>
      <c r="F2" s="60"/>
      <c r="G2" s="60" t="s">
        <v>304</v>
      </c>
    </row>
    <row r="3" ht="27.75" customHeight="1" spans="1:7">
      <c r="A3" s="61" t="s">
        <v>305</v>
      </c>
      <c r="B3" s="44"/>
      <c r="C3" s="44"/>
      <c r="D3" s="44"/>
      <c r="E3" s="44"/>
      <c r="F3" s="44"/>
      <c r="G3" s="44"/>
    </row>
    <row r="4" ht="18" customHeight="1" spans="1:7">
      <c r="A4" s="62" t="str">
        <f>"单位名称："&amp;"景洪市嘎栋中心幼儿园"</f>
        <v>单位名称：景洪市嘎栋中心幼儿园</v>
      </c>
      <c r="B4" s="63"/>
      <c r="C4" s="63"/>
      <c r="D4" s="63"/>
      <c r="E4" s="63"/>
      <c r="F4" s="64"/>
      <c r="G4" s="64" t="s">
        <v>109</v>
      </c>
    </row>
    <row r="5" ht="19.5" customHeight="1" spans="1:7">
      <c r="A5" s="65" t="s">
        <v>306</v>
      </c>
      <c r="B5" s="51" t="s">
        <v>121</v>
      </c>
      <c r="C5" s="51" t="s">
        <v>122</v>
      </c>
      <c r="D5" s="51" t="s">
        <v>125</v>
      </c>
      <c r="E5" s="51"/>
      <c r="F5" s="51"/>
      <c r="G5" s="51" t="s">
        <v>307</v>
      </c>
    </row>
    <row r="6" ht="40.5" customHeight="1" spans="1:7">
      <c r="A6" s="66"/>
      <c r="B6" s="51"/>
      <c r="C6" s="51"/>
      <c r="D6" s="51" t="s">
        <v>29</v>
      </c>
      <c r="E6" s="49" t="s">
        <v>32</v>
      </c>
      <c r="F6" s="49" t="s">
        <v>308</v>
      </c>
      <c r="G6" s="49"/>
    </row>
    <row r="7" ht="19.5" customHeight="1" spans="1:7">
      <c r="A7" s="51">
        <v>1</v>
      </c>
      <c r="B7" s="51">
        <v>2</v>
      </c>
      <c r="C7" s="51">
        <v>3</v>
      </c>
      <c r="D7" s="51">
        <v>4</v>
      </c>
      <c r="E7" s="51">
        <v>5</v>
      </c>
      <c r="F7" s="51">
        <v>6</v>
      </c>
      <c r="G7" s="51">
        <v>7</v>
      </c>
    </row>
    <row r="8" ht="19.5" customHeight="1" spans="1:7">
      <c r="A8" s="52"/>
      <c r="B8" s="21"/>
      <c r="C8" s="21"/>
      <c r="D8" s="21"/>
      <c r="E8" s="21"/>
      <c r="F8" s="21"/>
      <c r="G8" s="21"/>
    </row>
    <row r="9" ht="19.5" customHeight="1" spans="1:7">
      <c r="A9" s="52"/>
      <c r="B9" s="20"/>
      <c r="C9" s="20"/>
      <c r="D9" s="21"/>
      <c r="E9" s="21"/>
      <c r="F9" s="21"/>
      <c r="G9" s="21"/>
    </row>
    <row r="10" ht="20" customHeight="1" spans="1:5">
      <c r="A10" s="62" t="s">
        <v>116</v>
      </c>
      <c r="B10" s="63"/>
      <c r="C10" s="63"/>
      <c r="D10" s="63"/>
      <c r="E10" s="63"/>
    </row>
  </sheetData>
  <mergeCells count="8">
    <mergeCell ref="A3:F3"/>
    <mergeCell ref="A4:E4"/>
    <mergeCell ref="D5:F5"/>
    <mergeCell ref="A10:E10"/>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12" sqref="A12"/>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7" t="s">
        <v>309</v>
      </c>
    </row>
    <row r="3" ht="28.5" customHeight="1" spans="1:10">
      <c r="A3" s="44" t="s">
        <v>310</v>
      </c>
      <c r="B3" s="44"/>
      <c r="C3" s="44"/>
      <c r="D3" s="44"/>
      <c r="E3" s="44"/>
      <c r="F3" s="45"/>
      <c r="G3" s="44"/>
      <c r="H3" s="45"/>
      <c r="I3" s="45"/>
      <c r="J3" s="44"/>
    </row>
    <row r="4" ht="17.25" customHeight="1" spans="1:10">
      <c r="A4" s="46" t="str">
        <f>"单位名称："&amp;"景洪市嘎栋中心幼儿园"</f>
        <v>单位名称：景洪市嘎栋中心幼儿园</v>
      </c>
      <c r="B4" s="47"/>
      <c r="C4" s="47"/>
      <c r="D4" s="47"/>
      <c r="E4" s="47"/>
      <c r="F4" s="48"/>
      <c r="G4" s="47"/>
      <c r="H4" s="48"/>
      <c r="I4" s="58"/>
      <c r="J4" s="58"/>
    </row>
    <row r="5" ht="44.25" customHeight="1" spans="1:10">
      <c r="A5" s="49" t="s">
        <v>214</v>
      </c>
      <c r="B5" s="49" t="s">
        <v>215</v>
      </c>
      <c r="C5" s="49" t="s">
        <v>216</v>
      </c>
      <c r="D5" s="49" t="s">
        <v>217</v>
      </c>
      <c r="E5" s="49" t="s">
        <v>218</v>
      </c>
      <c r="F5" s="50" t="s">
        <v>219</v>
      </c>
      <c r="G5" s="49" t="s">
        <v>220</v>
      </c>
      <c r="H5" s="50" t="s">
        <v>221</v>
      </c>
      <c r="I5" s="50" t="s">
        <v>222</v>
      </c>
      <c r="J5" s="49" t="s">
        <v>223</v>
      </c>
    </row>
    <row r="6" ht="14.25" customHeight="1" spans="1:10">
      <c r="A6" s="51">
        <v>1</v>
      </c>
      <c r="B6" s="51">
        <v>2</v>
      </c>
      <c r="C6" s="51">
        <v>3</v>
      </c>
      <c r="D6" s="51">
        <v>4</v>
      </c>
      <c r="E6" s="51">
        <v>5</v>
      </c>
      <c r="F6" s="51">
        <v>6</v>
      </c>
      <c r="G6" s="51">
        <v>7</v>
      </c>
      <c r="H6" s="51">
        <v>8</v>
      </c>
      <c r="I6" s="51">
        <v>9</v>
      </c>
      <c r="J6" s="51">
        <v>10</v>
      </c>
    </row>
    <row r="7" ht="42" customHeight="1" spans="1:10">
      <c r="A7" s="52"/>
      <c r="B7" s="53"/>
      <c r="C7" s="53"/>
      <c r="D7" s="53"/>
      <c r="E7" s="54"/>
      <c r="F7" s="55"/>
      <c r="G7" s="54"/>
      <c r="H7" s="55"/>
      <c r="I7" s="55"/>
      <c r="J7" s="54"/>
    </row>
    <row r="8" ht="42" customHeight="1" spans="1:10">
      <c r="A8" s="52"/>
      <c r="B8" s="56"/>
      <c r="C8" s="56"/>
      <c r="D8" s="56"/>
      <c r="E8" s="52"/>
      <c r="F8" s="56"/>
      <c r="G8" s="52"/>
      <c r="H8" s="56"/>
      <c r="I8" s="56"/>
      <c r="J8" s="52"/>
    </row>
    <row r="9" ht="20" customHeight="1" spans="1:8">
      <c r="A9" s="46" t="s">
        <v>116</v>
      </c>
      <c r="B9" s="47"/>
      <c r="C9" s="47"/>
      <c r="D9" s="47"/>
      <c r="E9" s="47"/>
      <c r="F9" s="48"/>
      <c r="G9" s="47"/>
      <c r="H9" s="48"/>
    </row>
  </sheetData>
  <mergeCells count="3">
    <mergeCell ref="A3:J3"/>
    <mergeCell ref="A4:H4"/>
    <mergeCell ref="A9:H9"/>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A14" sqref="A14"/>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1" t="s">
        <v>311</v>
      </c>
    </row>
    <row r="3" ht="34.5" customHeight="1" spans="1:8">
      <c r="A3" s="32" t="str">
        <f>"2025"&amp;"年新增资产配置表"</f>
        <v>2025年新增资产配置表</v>
      </c>
      <c r="B3" s="32"/>
      <c r="C3" s="32"/>
      <c r="D3" s="32"/>
      <c r="E3" s="32"/>
      <c r="F3" s="32"/>
      <c r="G3" s="32"/>
      <c r="H3" s="32"/>
    </row>
    <row r="4" ht="19.5" customHeight="1" spans="1:8">
      <c r="A4" s="33" t="str">
        <f>"单位名称："&amp;"景洪市嘎栋中心幼儿园"</f>
        <v>单位名称：景洪市嘎栋中心幼儿园</v>
      </c>
      <c r="B4" s="33"/>
      <c r="C4" s="33"/>
      <c r="D4" s="34"/>
      <c r="E4" s="34"/>
      <c r="F4" s="34"/>
      <c r="G4" s="34"/>
      <c r="H4" s="35" t="s">
        <v>109</v>
      </c>
    </row>
    <row r="5" ht="18" customHeight="1" spans="1:8">
      <c r="A5" s="10" t="s">
        <v>118</v>
      </c>
      <c r="B5" s="10" t="s">
        <v>312</v>
      </c>
      <c r="C5" s="10" t="s">
        <v>313</v>
      </c>
      <c r="D5" s="10" t="s">
        <v>314</v>
      </c>
      <c r="E5" s="10" t="s">
        <v>315</v>
      </c>
      <c r="F5" s="36" t="s">
        <v>316</v>
      </c>
      <c r="G5" s="37"/>
      <c r="H5" s="38"/>
    </row>
    <row r="6" ht="18" customHeight="1" spans="1:8">
      <c r="A6" s="17"/>
      <c r="B6" s="17"/>
      <c r="C6" s="17"/>
      <c r="D6" s="17"/>
      <c r="E6" s="17"/>
      <c r="F6" s="39" t="s">
        <v>293</v>
      </c>
      <c r="G6" s="39" t="s">
        <v>317</v>
      </c>
      <c r="H6" s="39" t="s">
        <v>318</v>
      </c>
    </row>
    <row r="7" ht="21" customHeight="1" spans="1:8">
      <c r="A7" s="39">
        <v>1</v>
      </c>
      <c r="B7" s="39">
        <v>2</v>
      </c>
      <c r="C7" s="39">
        <v>3</v>
      </c>
      <c r="D7" s="39">
        <v>4</v>
      </c>
      <c r="E7" s="39">
        <v>5</v>
      </c>
      <c r="F7" s="39">
        <v>6</v>
      </c>
      <c r="G7" s="39">
        <v>7</v>
      </c>
      <c r="H7" s="39">
        <v>8</v>
      </c>
    </row>
    <row r="8" ht="33" customHeight="1" spans="1:8">
      <c r="A8" s="40"/>
      <c r="B8" s="40"/>
      <c r="C8" s="40"/>
      <c r="D8" s="40"/>
      <c r="E8" s="22"/>
      <c r="F8" s="21"/>
      <c r="G8" s="21"/>
      <c r="H8" s="21"/>
    </row>
    <row r="9" ht="33" customHeight="1" spans="1:8">
      <c r="A9" s="40"/>
      <c r="B9" s="40"/>
      <c r="C9" s="40"/>
      <c r="D9" s="40"/>
      <c r="E9" s="22"/>
      <c r="F9" s="21"/>
      <c r="G9" s="21"/>
      <c r="H9" s="21"/>
    </row>
    <row r="10" ht="24" customHeight="1" spans="1:8">
      <c r="A10" s="41" t="s">
        <v>29</v>
      </c>
      <c r="B10" s="42"/>
      <c r="C10" s="42"/>
      <c r="D10" s="42"/>
      <c r="E10" s="43"/>
      <c r="F10" s="21"/>
      <c r="G10" s="21"/>
      <c r="H10" s="21"/>
    </row>
    <row r="11" ht="18" customHeight="1" spans="1:3">
      <c r="A11" s="33" t="s">
        <v>116</v>
      </c>
      <c r="B11" s="33"/>
      <c r="C11" s="33"/>
    </row>
  </sheetData>
  <mergeCells count="10">
    <mergeCell ref="A3:H3"/>
    <mergeCell ref="A4:C4"/>
    <mergeCell ref="F5:H5"/>
    <mergeCell ref="A10:E10"/>
    <mergeCell ref="A11:C11"/>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A15" sqref="A15"/>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319</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"单位名称："&amp;"景洪市嘎栋中心幼儿园"</f>
        <v>单位名称：景洪市嘎栋中心幼儿园</v>
      </c>
      <c r="B4" s="6"/>
      <c r="C4" s="6"/>
      <c r="D4" s="6"/>
      <c r="E4" s="6"/>
      <c r="F4" s="6"/>
      <c r="G4" s="6"/>
      <c r="H4" s="7"/>
      <c r="I4" s="7"/>
      <c r="J4" s="7"/>
      <c r="K4" s="8" t="s">
        <v>109</v>
      </c>
    </row>
    <row r="5" ht="21.75" customHeight="1" spans="1:11">
      <c r="A5" s="9" t="s">
        <v>197</v>
      </c>
      <c r="B5" s="9" t="s">
        <v>120</v>
      </c>
      <c r="C5" s="9" t="s">
        <v>198</v>
      </c>
      <c r="D5" s="10" t="s">
        <v>121</v>
      </c>
      <c r="E5" s="10" t="s">
        <v>122</v>
      </c>
      <c r="F5" s="10" t="s">
        <v>199</v>
      </c>
      <c r="G5" s="10" t="s">
        <v>200</v>
      </c>
      <c r="H5" s="26" t="s">
        <v>29</v>
      </c>
      <c r="I5" s="11" t="s">
        <v>320</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87</v>
      </c>
      <c r="B11" s="24"/>
      <c r="C11" s="24"/>
      <c r="D11" s="24"/>
      <c r="E11" s="24"/>
      <c r="F11" s="24"/>
      <c r="G11" s="25"/>
      <c r="H11" s="21"/>
      <c r="I11" s="21"/>
      <c r="J11" s="21"/>
      <c r="K11" s="21"/>
    </row>
    <row r="12" ht="17" customHeight="1" spans="1:8">
      <c r="A12" s="6" t="s">
        <v>116</v>
      </c>
      <c r="B12" s="6"/>
      <c r="C12" s="6"/>
      <c r="D12" s="6"/>
      <c r="E12" s="6"/>
      <c r="F12" s="6"/>
      <c r="G12" s="6"/>
      <c r="H12" s="6"/>
    </row>
  </sheetData>
  <mergeCells count="16">
    <mergeCell ref="A3:K3"/>
    <mergeCell ref="A4:G4"/>
    <mergeCell ref="I5:K5"/>
    <mergeCell ref="A11:G11"/>
    <mergeCell ref="A12:G12"/>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2"/>
  <sheetViews>
    <sheetView showZeros="0" tabSelected="1" workbookViewId="0">
      <pane ySplit="1" topLeftCell="A2" activePane="bottomLeft" state="frozen"/>
      <selection/>
      <selection pane="bottomLeft"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321</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"单位名称："&amp;"景洪市嘎栋中心幼儿园"</f>
        <v>单位名称：景洪市嘎栋中心幼儿园</v>
      </c>
      <c r="B4" s="6"/>
      <c r="C4" s="6"/>
      <c r="D4" s="6"/>
      <c r="E4" s="7"/>
      <c r="F4" s="7"/>
      <c r="G4" s="8" t="s">
        <v>109</v>
      </c>
    </row>
    <row r="5" ht="21.75" customHeight="1" spans="1:7">
      <c r="A5" s="9" t="s">
        <v>198</v>
      </c>
      <c r="B5" s="9" t="s">
        <v>197</v>
      </c>
      <c r="C5" s="9" t="s">
        <v>120</v>
      </c>
      <c r="D5" s="10" t="s">
        <v>322</v>
      </c>
      <c r="E5" s="11" t="s">
        <v>32</v>
      </c>
      <c r="F5" s="12"/>
      <c r="G5" s="13"/>
    </row>
    <row r="6" ht="21.75" customHeight="1" spans="1:7">
      <c r="A6" s="14"/>
      <c r="B6" s="14"/>
      <c r="C6" s="14"/>
      <c r="D6" s="15"/>
      <c r="E6" s="9" t="s">
        <v>323</v>
      </c>
      <c r="F6" s="10" t="s">
        <v>324</v>
      </c>
      <c r="G6" s="10" t="s">
        <v>325</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66749</v>
      </c>
      <c r="F9" s="21"/>
      <c r="G9" s="21"/>
    </row>
    <row r="10" ht="18.75" customHeight="1" spans="1:7">
      <c r="A10" s="20"/>
      <c r="B10" s="20" t="s">
        <v>209</v>
      </c>
      <c r="C10" s="20" t="s">
        <v>208</v>
      </c>
      <c r="D10" s="22" t="s">
        <v>326</v>
      </c>
      <c r="E10" s="21">
        <v>64400</v>
      </c>
      <c r="F10" s="21"/>
      <c r="G10" s="21"/>
    </row>
    <row r="11" ht="18.75" customHeight="1" spans="1:7">
      <c r="A11" s="20"/>
      <c r="B11" s="20" t="s">
        <v>204</v>
      </c>
      <c r="C11" s="20" t="s">
        <v>203</v>
      </c>
      <c r="D11" s="22" t="s">
        <v>326</v>
      </c>
      <c r="E11" s="21">
        <v>2349</v>
      </c>
      <c r="F11" s="21"/>
      <c r="G11" s="21"/>
    </row>
    <row r="12" ht="18.75" customHeight="1" spans="1:7">
      <c r="A12" s="23" t="s">
        <v>29</v>
      </c>
      <c r="B12" s="24" t="s">
        <v>208</v>
      </c>
      <c r="C12" s="24"/>
      <c r="D12" s="25"/>
      <c r="E12" s="21">
        <v>66749</v>
      </c>
      <c r="F12" s="21"/>
      <c r="G12" s="21"/>
    </row>
  </sheetData>
  <mergeCells count="11">
    <mergeCell ref="A3:G3"/>
    <mergeCell ref="A4:D4"/>
    <mergeCell ref="E5:G5"/>
    <mergeCell ref="A12:D12"/>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bh</cp:lastModifiedBy>
  <dcterms:created xsi:type="dcterms:W3CDTF">2025-02-20T07:38:49Z</dcterms:created>
  <dcterms:modified xsi:type="dcterms:W3CDTF">2025-02-20T07:42:52Z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9A9EEE1563B44BDCAA82A1DE0AC8DD98</vt:lpwstr>
  </property>
  <property fmtid="{D5CDD505-2E9C-101B-9397-08002B2CF9AE}" pid="3" name="KSOProductBuildVer">
    <vt:lpwstr>2052-11.1.0.12173</vt:lpwstr>
  </property>
</Properties>
</file>