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<sst xmlns="http://schemas.openxmlformats.org/spreadsheetml/2006/main" count="1583" uniqueCount="537">
  <si>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</si>
  <si>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</si>
  <si>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</si>
  <si>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</si>
  <si>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</si>
  <si>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</si>
  <si>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</si>
  <si>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</si>
  <si>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</si>
  <si>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</si>
  <si>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</si>
  <si>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</si>
  <si>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</si>
  <si>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</si>
  <si>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</si>
  <si>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</si>
  <si>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</si>
  <si>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</si>
  <si>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</si>
  <si>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</si>
  <si>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</si>
  <si>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</si>
  <si>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</si>
  <si>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</si>
  <si>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</si>
  <si>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</si>
  <si>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</si>
  <si>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</si>
  <si>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</si>
  <si>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</si>
  <si>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</si>
  <si>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</si>
  <si>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</si>
  <si>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</si>
  <si>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</si>
  <si>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</si>
  <si>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</si>
  <si>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</si>
  <si>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</si>
  <si>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</si>
  <si>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</si>
  <si>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</si>
  <si>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</si>
  <si>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120001</t>
  </si>
  <si>
    <t>景洪市住房和城乡建设局</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</si>
  <si>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</si>
  <si>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</si>
  <si>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</si>
  <si>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</si>
  <si>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</si>
  <si>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</si>
  <si>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</si>
  <si>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</si>
  <si>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</si>
  <si>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</si>
  <si>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</si>
  <si>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</si>
  <si>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</si>
  <si>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</si>
  <si>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</si>
  <si>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</si>
  <si>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</si>
  <si>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</si>
  <si>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</si>
  <si>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</si>
  <si>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</si>
  <si>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</si>
  <si>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</si>
  <si>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</si>
  <si>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</si>
  <si>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</si>
  <si>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</si>
  <si>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</si>
  <si>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</si>
  <si>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</si>
  <si>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</si>
  <si>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</si>
  <si>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</si>
  <si>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</si>
  <si>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</si>
  <si>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</si>
  <si>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21201</t>
  </si>
  <si>
    <t>城乡社区管理事务</t>
  </si>
  <si>
    <t>2120101</t>
  </si>
  <si>
    <t>行政运行</t>
  </si>
  <si>
    <t>2120199</t>
  </si>
  <si>
    <t>其他城乡社区管理事务支出</t>
  </si>
  <si>
    <t>21203</t>
  </si>
  <si>
    <t>城乡社区公共设施</t>
  </si>
  <si>
    <t>2120399</t>
  </si>
  <si>
    <t>其他城乡社区公共设施支出</t>
  </si>
  <si>
    <t>21205</t>
  </si>
  <si>
    <t>城乡社区环境卫生</t>
  </si>
  <si>
    <t>2120501</t>
  </si>
  <si>
    <t>21213</t>
  </si>
  <si>
    <t>城市基础设施配套费安排的支出</t>
  </si>
  <si>
    <t>2121399</t>
  </si>
  <si>
    <t>其他城市基础设施配套费安排的支出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</si>
  <si>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</si>
  <si>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</si>
  <si>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</si>
  <si>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</si>
  <si>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</si>
  <si>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</si>
  <si>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</si>
  <si>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</si>
  <si>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</si>
  <si>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</si>
  <si>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</si>
  <si>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</si>
  <si>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</si>
  <si>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</si>
  <si>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</si>
  <si>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</si>
  <si>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</si>
  <si>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</si>
  <si>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</si>
  <si>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</si>
  <si>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</si>
  <si>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</si>
  <si>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</si>
  <si>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</si>
  <si>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</si>
  <si>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</si>
  <si>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</si>
  <si>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</si>
  <si>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</si>
  <si>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</si>
  <si>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</si>
  <si>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</si>
  <si>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</si>
  <si>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</si>
  <si>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</si>
  <si>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</si>
  <si>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</si>
  <si>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</si>
  <si>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</si>
  <si>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</si>
  <si>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</si>
  <si>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</si>
  <si>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</si>
  <si>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</si>
  <si>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</si>
  <si>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</si>
  <si>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</si>
  <si>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</si>
  <si>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</si>
  <si>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</si>
  <si>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</si>
  <si>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</si>
  <si>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</si>
  <si>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</si>
  <si>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532801210000000019204</t>
  </si>
  <si>
    <t>行政人员支出工资</t>
  </si>
  <si>
    <t>30101</t>
  </si>
  <si>
    <t>基本工资</t>
  </si>
  <si>
    <t>30102</t>
  </si>
  <si>
    <t>津贴补贴</t>
  </si>
  <si>
    <t>30103</t>
  </si>
  <si>
    <t>奖金</t>
  </si>
  <si>
    <t>532801210000000019206</t>
  </si>
  <si>
    <t>30113</t>
  </si>
  <si>
    <t>532801210000000019210</t>
  </si>
  <si>
    <t>行政人员公务交通补贴</t>
  </si>
  <si>
    <t>30239</t>
  </si>
  <si>
    <t>其他交通费用</t>
  </si>
  <si>
    <t>532801210000000019211</t>
  </si>
  <si>
    <t>工会经费</t>
  </si>
  <si>
    <t>30228</t>
  </si>
  <si>
    <t>532801210000000019212</t>
  </si>
  <si>
    <t>福利费</t>
  </si>
  <si>
    <t>30229</t>
  </si>
  <si>
    <t>532801210000000019213</t>
  </si>
  <si>
    <t>一般公用经费</t>
  </si>
  <si>
    <t>30211</t>
  </si>
  <si>
    <t>差旅费</t>
  </si>
  <si>
    <t>30213</t>
  </si>
  <si>
    <t>维修（护）费</t>
  </si>
  <si>
    <t>30227</t>
  </si>
  <si>
    <t>委托业务费</t>
  </si>
  <si>
    <t>30299</t>
  </si>
  <si>
    <t>其他商品和服务支出</t>
  </si>
  <si>
    <t>532801210000000021591</t>
  </si>
  <si>
    <t>社会保障缴费</t>
  </si>
  <si>
    <t>30108</t>
  </si>
  <si>
    <t>机关事业单位基本养老保险缴费</t>
  </si>
  <si>
    <t>30110</t>
  </si>
  <si>
    <t>职工基本医疗保险缴费</t>
  </si>
  <si>
    <t>30111</t>
  </si>
  <si>
    <t>公务员医疗补助缴费</t>
  </si>
  <si>
    <t>30112</t>
  </si>
  <si>
    <t>其他社会保障缴费</t>
  </si>
  <si>
    <t>532801221100000501219</t>
  </si>
  <si>
    <t>30217</t>
  </si>
  <si>
    <t>532801221100000501231</t>
  </si>
  <si>
    <t>公务用车购置及运行维护费</t>
  </si>
  <si>
    <t>30231</t>
  </si>
  <si>
    <t>公务用车运行维护费</t>
  </si>
  <si>
    <t>532801221100000501232</t>
  </si>
  <si>
    <t>退休公用经费</t>
  </si>
  <si>
    <t>30201</t>
  </si>
  <si>
    <t>办公费</t>
  </si>
  <si>
    <t>532801231100001352419</t>
  </si>
  <si>
    <t>机关事业单位职工遗属生活补助</t>
  </si>
  <si>
    <t>30305</t>
  </si>
  <si>
    <t>生活补助</t>
  </si>
  <si>
    <t>532801231100001462837</t>
  </si>
  <si>
    <t>绩效考核基础奖</t>
  </si>
  <si>
    <t>预算05-1表</t>
  </si>
  <si>
    <t>项目分类</t>
  </si>
  <si>
    <t>项目单位</t>
  </si>
  <si>
    <t>经济科目编码</t>
  </si>
  <si>
    <t>经济科目名称</t>
  </si>
  <si>
    <t>本年拨款</t>
  </si>
  <si>
    <t>其中：本次下达</t>
  </si>
  <si>
    <t>□第一次全国自然灾害综合风险普查项目经费</t>
  </si>
  <si>
    <t>311 专项业务类</t>
  </si>
  <si>
    <t>532801241100002529843</t>
  </si>
  <si>
    <t>□两区下划环卫绿化市场化运作服务费项目经费</t>
  </si>
  <si>
    <t>312 民生类</t>
  </si>
  <si>
    <t>532801241100003007988</t>
  </si>
  <si>
    <t>s城乡公共设施电费支出项目经费</t>
  </si>
  <si>
    <t>532801241100003206114</t>
  </si>
  <si>
    <t>30206</t>
  </si>
  <si>
    <t>电费</t>
  </si>
  <si>
    <t>□景洪市城乡环卫一体化专项资金项目经费</t>
  </si>
  <si>
    <t>532801251100003880792</t>
  </si>
  <si>
    <t>□景洪市房地产推介协同城市宣传驻点改造经费</t>
  </si>
  <si>
    <t>532801251100003881388</t>
  </si>
  <si>
    <t>30214</t>
  </si>
  <si>
    <t>租赁费</t>
  </si>
  <si>
    <t>□景洪市生活垃圾焚烧发电厂垃圾处理专项资金</t>
  </si>
  <si>
    <t>532801251100003882487</t>
  </si>
  <si>
    <t>□市政公用设施管理服务项目经费</t>
  </si>
  <si>
    <t>532801251100003911945</t>
  </si>
  <si>
    <t>□景洪市住房城乡运行经费</t>
  </si>
  <si>
    <t>532801251100003913597</t>
  </si>
  <si>
    <t>预算05-2表</t>
  </si>
  <si>
    <t>单位名称、项目名称</t>
  </si>
  <si>
    <t>项目年度绩效目标</t>
  </si>
  <si>
    <t>一级指标</t>
  </si>
  <si>
    <t>二级指标</t>
  </si>
  <si>
    <t>三级指标</t>
  </si>
  <si>
    <t>指标性质</t>
  </si>
  <si>
    <t>指标值</t>
  </si>
  <si>
    <t>度量单位</t>
  </si>
  <si>
    <t>指标属性</t>
  </si>
  <si>
    <t>指标内容</t>
  </si>
  <si>
    <t>采购2025年市政公用设施管理服务项目主要内容为协助景洪市住房和城乡建设局完成排水设施管理服务、完成市政道路、桥梁、隧道设施管理服务、完成广场、路标、路牌等其他市政设施管理服务、完成对市政道路日常巡查、在汛期对整个城区排水状况进行安全巡查等服务。</t>
  </si>
  <si>
    <t>产出指标</t>
  </si>
  <si>
    <t>数量指标</t>
  </si>
  <si>
    <t>合同完成时间</t>
  </si>
  <si>
    <t>=</t>
  </si>
  <si>
    <t>12</t>
  </si>
  <si>
    <t>月</t>
  </si>
  <si>
    <t>定量指标</t>
  </si>
  <si>
    <t>反映市政公用设施管理服务项目完成时间。</t>
  </si>
  <si>
    <t>质量指标</t>
  </si>
  <si>
    <t>项目完成率</t>
  </si>
  <si>
    <t>100</t>
  </si>
  <si>
    <t>%</t>
  </si>
  <si>
    <t>反映项目是否在规定时间内完成项目工作。</t>
  </si>
  <si>
    <t>效益指标</t>
  </si>
  <si>
    <t>社会效益</t>
  </si>
  <si>
    <t>提升城市生活质量</t>
  </si>
  <si>
    <t>提升</t>
  </si>
  <si>
    <t>定性指标</t>
  </si>
  <si>
    <t>良好的市政公用设施管理可以提升城市生活质量。</t>
  </si>
  <si>
    <t>满意度指标</t>
  </si>
  <si>
    <t>服务对象满意度</t>
  </si>
  <si>
    <t>&gt;=</t>
  </si>
  <si>
    <t>90</t>
  </si>
  <si>
    <t>服务对象对项目实施情况的满意程度</t>
  </si>
  <si>
    <t>完成2025年城乡路灯、交通信号灯及道路、桥梁、广场公园场所的照明设备等公共设施电费支出。保障城乡运行公共用电。</t>
  </si>
  <si>
    <t>用电量</t>
  </si>
  <si>
    <t>&lt;=</t>
  </si>
  <si>
    <t>1200</t>
  </si>
  <si>
    <t>万千瓦</t>
  </si>
  <si>
    <t>用电清单。</t>
  </si>
  <si>
    <t>亮灯率</t>
  </si>
  <si>
    <t>95</t>
  </si>
  <si>
    <t>亮灯率=亮灯数量/总路灯数。</t>
  </si>
  <si>
    <t>提升市容市貌</t>
  </si>
  <si>
    <t>是/否</t>
  </si>
  <si>
    <t>灯光亮化取得的成效。</t>
  </si>
  <si>
    <t>调查问卷。</t>
  </si>
  <si>
    <t>通过有效的环卫绿化管养，提高城市的环境质量，减少污染，改善空气质量，提升市民的生活质量。通过合理的绿化和清洁工作，提升城市的形象，增强城市的吸引力和竞争力。通过科学的环境管理和保护措施，维护生态平衡，保护生物多样性。通过加强环保宣传和教育，提高市民的环保意识和环保素质，引导市民积极参与环保行动，形成全社会的环保氛围。</t>
  </si>
  <si>
    <t>道路清扫保洁面积</t>
  </si>
  <si>
    <t>151.9万</t>
  </si>
  <si>
    <t>平方米</t>
  </si>
  <si>
    <t>两区道路清扫保洁面积</t>
  </si>
  <si>
    <t>生活垃圾量</t>
  </si>
  <si>
    <t>2.82万</t>
  </si>
  <si>
    <t>万吨</t>
  </si>
  <si>
    <t>两区生活垃圾量</t>
  </si>
  <si>
    <t>绿化管养面积</t>
  </si>
  <si>
    <t>38.75万</t>
  </si>
  <si>
    <t>两区区绿化管养面积</t>
  </si>
  <si>
    <t>公厕数量</t>
  </si>
  <si>
    <t>座（处）</t>
  </si>
  <si>
    <t>两区洗手台公厕数量。</t>
  </si>
  <si>
    <t>洗手设施</t>
  </si>
  <si>
    <t>33</t>
  </si>
  <si>
    <t>两区洗手台管理数量。</t>
  </si>
  <si>
    <t>环卫保洁达标率</t>
  </si>
  <si>
    <t>符合国务院《城市市容和环境卫生管理条例》、建设部《城市生活垃圾管理办法》以及《城市容貌标准》的要求。 随时保证承包区域内的卫生达到“七净七无”的标准（“七净” 路面净、路沿净、人行道净、下水道口净、树塘净、墙根净、果皮箱等环卫设施周围净；“七无”无砖瓦土石等堆积物、无污泥积水、无纸屑果皮烟头人畜粪便等、无杂草、无暴露垃圾、无油污、无焚烧垃圾），并且严格按清扫保洁规定的时间、班次作业</t>
  </si>
  <si>
    <t>绿化达标率</t>
  </si>
  <si>
    <t>绿化养护、公共设备及设施的维护、绿地内环境卫生的保洁、病虫害防治、缺塘补苗。以上工作内容是否达到国家《城市绿化质量标准》及各片区市场化管理考核标准，参照《景洪市城乡环卫一体化可研报告》标准。国家《城市绿化质量标准》及各片区市场化管理考核标准，参照《景洪市城乡环卫一体化可研报告》标准。</t>
  </si>
  <si>
    <t>公共厕所管理达标率</t>
  </si>
  <si>
    <t>按照城市管理标准要求对一类、二类、三类公共厕所进行维护。</t>
  </si>
  <si>
    <t>市政公共设施管理达标率</t>
  </si>
  <si>
    <t>按照城市、乡镇对市政公共设施的维护标准进行考核。</t>
  </si>
  <si>
    <t>时效指标</t>
  </si>
  <si>
    <t>垃圾清运及时率</t>
  </si>
  <si>
    <t>完成垃圾日产日清工作。</t>
  </si>
  <si>
    <t>提升人居环境</t>
  </si>
  <si>
    <t>①通过城乡一体化绿化管养、环卫清洁工作开展，助力景洪市获取全国文明城市称号。乡镇环境得到明显改善。
②城乡道路清洁、绿化管养、公厕管理等基础设施管护水平，达到“7+2”专项行动，创文复检及创卫相关要求。</t>
  </si>
  <si>
    <t>生态效益</t>
  </si>
  <si>
    <t>垃圾收集处理一体化环境卫生得到提升</t>
  </si>
  <si>
    <t>通过城乡环卫一体化实施实现环卫保洁、绿化管护规范化，实现垃圾分类，垃圾优化处理，经济、绿色双发展。</t>
  </si>
  <si>
    <t>可持续影响</t>
  </si>
  <si>
    <t>经济可持续发展</t>
  </si>
  <si>
    <t>改善当地环境，增加投资机会</t>
  </si>
  <si>
    <t>通过城乡环卫一体化实施市容环卫、绿化、公厕管理和生活垃圾收集的市场化、专业化和规范化管理机制，达到效率、质量和市政管护整体水平的提高，改善环境，增加投资机会。</t>
  </si>
  <si>
    <t>服务对象的满意度</t>
  </si>
  <si>
    <t>85</t>
  </si>
  <si>
    <t>辖区群众对项目实施情况的满意程度。</t>
  </si>
  <si>
    <t>住房城乡运行办公费、环卫绿化、建筑工地巡查的租车费用、参加各项项目的出差费用/律师代理费用等其他费用。</t>
  </si>
  <si>
    <t>运行经费</t>
  </si>
  <si>
    <t>2000000</t>
  </si>
  <si>
    <t>元</t>
  </si>
  <si>
    <t>反映运行经费是否足额发放。</t>
  </si>
  <si>
    <t>运行经费发放足额率</t>
  </si>
  <si>
    <t>反映运行经费是否全额发放。</t>
  </si>
  <si>
    <t>运行经费发放时效</t>
  </si>
  <si>
    <t>2025</t>
  </si>
  <si>
    <t>年</t>
  </si>
  <si>
    <t>反映运行经费发放时效</t>
  </si>
  <si>
    <t>推动建筑行业健康发展</t>
  </si>
  <si>
    <t>推动</t>
  </si>
  <si>
    <t>住房和城乡建设职责包含通过对建筑工程的质量、安全监管，保证建筑符合标准，保障使用者的生命和财产安全，同时也维护建筑市场的良好秩序</t>
  </si>
  <si>
    <t>促进经济发展</t>
  </si>
  <si>
    <t>促进</t>
  </si>
  <si>
    <t>通过城市更新和改造项目，能够提升城市形象，吸引投资。</t>
  </si>
  <si>
    <t>群众满意度</t>
  </si>
  <si>
    <t>服务对象对项目实施情况的满意程度。</t>
  </si>
  <si>
    <t>加快推进经营性自建房安全隐患整治工作，同时全面推进非经营性自建房安全隐患排查整治工作。</t>
  </si>
  <si>
    <t>自然灾害风险普查房屋数量</t>
  </si>
  <si>
    <t>140000</t>
  </si>
  <si>
    <t>栋</t>
  </si>
  <si>
    <t>反映2024年全市自然灾害风险评估工作的数量</t>
  </si>
  <si>
    <t>验收通过率</t>
  </si>
  <si>
    <t>反映全市房屋及市政设施自然灾害风险普查评估工作的验收通过率。</t>
  </si>
  <si>
    <t>2022年完成全市14万余栋房屋建筑及路桥等市政设施进行自然灾害风险评估工作</t>
  </si>
  <si>
    <t>反映开展全市自然灾害风险评估工作的完成实效</t>
  </si>
  <si>
    <t>成本指标</t>
  </si>
  <si>
    <t>经济成本指标</t>
  </si>
  <si>
    <t>2310000</t>
  </si>
  <si>
    <t>反映全市自然灾害风险评估工作所需费用</t>
  </si>
  <si>
    <t>预防和减轻自然灾害</t>
  </si>
  <si>
    <t>'通过自然灾害风险普查，提供权威的灾害风险信息和科学决策依据</t>
  </si>
  <si>
    <t>反映开展全市自然灾害风险评估工作带来的生态效益</t>
  </si>
  <si>
    <t>遭到自然灾害时的整体防护能力</t>
  </si>
  <si>
    <t>通过自然灾害风险普查，降低自然灾害风险影响空</t>
  </si>
  <si>
    <t>反映开展全市自然灾害风险评估工作带来的可持续影响效果</t>
  </si>
  <si>
    <t>反映群众对开展全市自然灾害风险评估工作的满意程度</t>
  </si>
  <si>
    <t>支付景洪市生活垃圾焚烧发电厂垃圾处理费，每月垃圾处理量乘以每吨60.73元。</t>
  </si>
  <si>
    <t>垃圾处理量</t>
  </si>
  <si>
    <t>658653.055</t>
  </si>
  <si>
    <t>吨</t>
  </si>
  <si>
    <t>每月垃圾处理量乘以每吨60.73元，以实际测算为准。</t>
  </si>
  <si>
    <t>景洪市城市生活垃圾焚烧发电PPP项目垃圾处理情况</t>
  </si>
  <si>
    <t>景洪市城市生活垃圾焚烧发电PPP项目垃圾处理处理标准</t>
  </si>
  <si>
    <t>每月垃圾处理量</t>
  </si>
  <si>
    <t>服务对象满意度达到90%以上</t>
  </si>
  <si>
    <t>□城市基础设施建设及运维专项资金</t>
  </si>
  <si>
    <t>有序推进2025年城市基础设施建设，合理节约的安排计划支出，保质保量完成2025年市政基础设施建设，优化城市环境，缓解城市交通压力.理水平；巩固脱贫攻坚成果，全面推进乡村振兴；深化重点领域改革，激发市场活力；加强生态文明建设，谱写最美景洪篇章；发展民生事业，提升城乡生活品质提升。</t>
  </si>
  <si>
    <t>景洪市清泉路（景洪大桥至么龙路）等两条道路提升改造工程</t>
  </si>
  <si>
    <t>0.33</t>
  </si>
  <si>
    <t>公里</t>
  </si>
  <si>
    <t>反映2024年景洪市清泉路建设项目完成情况</t>
  </si>
  <si>
    <t>景洪市么龙路延长线路改造工程</t>
  </si>
  <si>
    <t>1.23</t>
  </si>
  <si>
    <t>反映2024年景洪市么龙路延长线路改造工程完成情况</t>
  </si>
  <si>
    <t>景洪市城市配套市政电缆通道工程</t>
  </si>
  <si>
    <t>6.08</t>
  </si>
  <si>
    <t>反映2024年年景洪市城市配套市政电缆通道工程</t>
  </si>
  <si>
    <t>景洪市建成区、城镇污水处理</t>
  </si>
  <si>
    <t>412.04</t>
  </si>
  <si>
    <t>反映江南片区、江北片区、噶栋片区、嘎酒片区及曼弄枫片区污水治理完成完成情况</t>
  </si>
  <si>
    <t>景洪市王震路改造工程</t>
  </si>
  <si>
    <t>0.59</t>
  </si>
  <si>
    <t>反映2024年景洪市王震路改造工程完成情况</t>
  </si>
  <si>
    <t>景洪市民航路（宣慰大道至海关）改造工程</t>
  </si>
  <si>
    <t>1.29</t>
  </si>
  <si>
    <t>反映景洪市民航路（宣慰大道至海关）改造工程完成情况</t>
  </si>
  <si>
    <t>景洪市城区5节点雨水内涝处治改造工程</t>
  </si>
  <si>
    <t>项</t>
  </si>
  <si>
    <t>反映2024年景洪市城区5节点雨水内涝处治改造工程</t>
  </si>
  <si>
    <t>景洪市勐腊路延长线（勐海路至西双版纳火车站客运站段）</t>
  </si>
  <si>
    <t>反映景洪市勐腊路延长线（勐海路至西双版纳火车站客运站段至2024年实际完工的情况</t>
  </si>
  <si>
    <t>机场路辅道（景洪客运南站至机场环岛段）建设项目</t>
  </si>
  <si>
    <t>2.77</t>
  </si>
  <si>
    <t>反映机场路辅道（景洪客运南站至机场环岛段）建设项目2024年完成情况</t>
  </si>
  <si>
    <t>景洪市北环路延长线（么龙路-度假区8号路西延线）道路新建工程</t>
  </si>
  <si>
    <t>反映景洪市北环路延长线（么龙路-度假区8号路西延线）道路新建工程项目2024年完成情况</t>
  </si>
  <si>
    <t>景洪市城区配套市政电缆通道工程</t>
  </si>
  <si>
    <t>反映景洪市城区配套市政电缆通道工程项目实际完工的电缆沟长度</t>
  </si>
  <si>
    <t>景洪市景兰大桥工程</t>
  </si>
  <si>
    <t>0.55</t>
  </si>
  <si>
    <t>米</t>
  </si>
  <si>
    <t>反映2024年景洪市景兰大桥工程项目实际完工的情况</t>
  </si>
  <si>
    <t>竣工验收合格率</t>
  </si>
  <si>
    <t>反映工程验收情况。</t>
  </si>
  <si>
    <t>计划完工率</t>
  </si>
  <si>
    <t>反映工程按计划完工情况。</t>
  </si>
  <si>
    <t>计划开工率</t>
  </si>
  <si>
    <t>反映工程按计划开工情况。</t>
  </si>
  <si>
    <t>缓解交通压力及安全出行</t>
  </si>
  <si>
    <t>缓解</t>
  </si>
  <si>
    <t>反映景洪城区交通通行能力</t>
  </si>
  <si>
    <t>改善区域交通环境</t>
  </si>
  <si>
    <t>改善</t>
  </si>
  <si>
    <t>反映景洪城区交通设施改善、路网密度提高情况</t>
  </si>
  <si>
    <t>提高城市形象</t>
  </si>
  <si>
    <t>提高</t>
  </si>
  <si>
    <t>反映改善区域交通环境，刺激区域经济发展情况</t>
  </si>
  <si>
    <t>社会公众满意度</t>
  </si>
  <si>
    <t>反映市民城市基础设施维护的满意程度</t>
  </si>
  <si>
    <t>施工单位满意度</t>
  </si>
  <si>
    <t>反映施工单位对工程款支付的满意程度</t>
  </si>
  <si>
    <t>根据《景洪市人民政府第六十五次常务会纪要》，有效提升城乡道路清洁、绿化管养、公厕管理等基础设施管护水平，达到“7+2”专项行动，创文复检及创卫相关要求,。完成城乡环卫一体化建设树立城市经营新理念，运用“经营城市”的理念，做好城市管理各项工作的同时，深挖盘活现有资源，创造出更高的经济效益。实现一是通过城乡环卫一体化及市场化运营，提高景洪市人居环境。二是通过本项目的实施，形成市容环卫、绿化、公厕管理和生活垃圾收集的市场化、专业化和规范化管理机制，达到效率、质量和市政管护整体水平的提高，实现景洪市市政管理长效化，加快景洪市城市管理事业改革步伐，促进地方经济社会发展。</t>
  </si>
  <si>
    <t>建成区的道路、背街小巷清扫保洁面积</t>
  </si>
  <si>
    <t>438.12</t>
  </si>
  <si>
    <t>万平方米</t>
  </si>
  <si>
    <t>景洪市建成区的道路、背街小巷清扫保洁面积约323.01万平方米（包含护栏清洗）</t>
  </si>
  <si>
    <t>乡镇及农场的道路保洁面积</t>
  </si>
  <si>
    <t>92.88</t>
  </si>
  <si>
    <t>乡镇及农场集镇区的道路保洁面积约为92.88万平方米</t>
  </si>
  <si>
    <t>公厕保洁数量</t>
  </si>
  <si>
    <t>108</t>
  </si>
  <si>
    <t>城区公厕70座（一类41座，二类15座，三类14座），乡镇及农场公厕38座（按二类保洁测算）</t>
  </si>
  <si>
    <t>建成区绿化管养面积</t>
  </si>
  <si>
    <t>208.4</t>
  </si>
  <si>
    <t>景洪市建成区绿化管养面积149.26万平方米（含行道树69983棵，行道树按1.5折算绿化面积）</t>
  </si>
  <si>
    <t>农场和乡镇绿化面积</t>
  </si>
  <si>
    <t>11.55</t>
  </si>
  <si>
    <t>农场和乡镇绿化面积11.55万平方米（含行道树8791棵，行道树按1.5折算绿化面积）。</t>
  </si>
  <si>
    <t>城区洗手台管理数量</t>
  </si>
  <si>
    <t>110</t>
  </si>
  <si>
    <t>城区洗手台管理数量。</t>
  </si>
  <si>
    <t>城乡路灯维修</t>
  </si>
  <si>
    <t>50335</t>
  </si>
  <si>
    <t>盏</t>
  </si>
  <si>
    <t>维护路灯数量</t>
  </si>
  <si>
    <t>①符合国务院《城市市容和环境卫生管理条例》、建设部《城市生活垃圾管理办法》以及《城市容貌标准》的要求。 随时保证承包区域内的卫生达到“七净七无”的标准（“七净” 路面净、路沿净、人行道净、下水道口净、树塘净、墙根净、果皮箱等环卫设施周围净；“七无”无砖瓦土石等堆积物、无污泥积水、无纸屑果皮烟头人畜粪便等、无杂草、无暴露垃圾、无油污、无焚烧垃圾），并且严格按清扫保洁规定的时间、班次作业，路面白色垃圾。</t>
  </si>
  <si>
    <t>组建哈尔滨、北京、成都、西安、杭州5个省外驻点工作组开展房地产推介协同城市宣传驻点工作</t>
  </si>
  <si>
    <t>公开发放的宣传材料数量</t>
  </si>
  <si>
    <t>500</t>
  </si>
  <si>
    <t>份（部、个、幅、条）</t>
  </si>
  <si>
    <t>反映制作宣传横幅、宣传册等的数量情况。</t>
  </si>
  <si>
    <t>发布稿件（短视频）原创率</t>
  </si>
  <si>
    <t>20</t>
  </si>
  <si>
    <t>发布稿件（短视频）原创率=发布或推送的原创稿件（短视频）数量/发布或推送的稿件（短视频）总数量*100%
适用于有原创要求的稿件或短视频，如购买信息、转载等没有自创要求的不适用该指标。</t>
  </si>
  <si>
    <t>计划完成率</t>
  </si>
  <si>
    <t>50</t>
  </si>
  <si>
    <t>计划完成率=在规定时间内宣传任务完成数/宣传任务计划数*100%</t>
  </si>
  <si>
    <t>宣传内容知晓率</t>
  </si>
  <si>
    <t xml:space="preserve">反映相关受众群体对宣传内容的知晓程度。
</t>
  </si>
  <si>
    <t>反映社会公众对宣传的满意程度。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</si>
  <si>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</si>
  <si>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</si>
  <si>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</si>
  <si>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</si>
  <si>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</si>
  <si>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</si>
  <si>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</si>
  <si>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</si>
  <si>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</si>
  <si>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</si>
  <si>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</si>
  <si>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</si>
  <si>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</si>
  <si>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汽车保险</t>
  </si>
  <si>
    <t>C1804010201 机动车保险服务</t>
  </si>
  <si>
    <t>汽车维修</t>
  </si>
  <si>
    <t>C23120301 车辆维修和保养服务</t>
  </si>
  <si>
    <t>汽车加油</t>
  </si>
  <si>
    <t>C23120302 车辆加油、添加燃料服务</t>
  </si>
  <si>
    <t>市政公用设施管理服务项目</t>
  </si>
  <si>
    <t>C13020000 市政公用设施管理服务</t>
  </si>
  <si>
    <t>预算08表</t>
  </si>
  <si>
    <t>政府购买服务项目</t>
  </si>
  <si>
    <t>政府购买服务目录</t>
  </si>
  <si>
    <t>说明：本单位无此公开事项。</t>
  </si>
  <si>
    <t>预算09-1表</t>
  </si>
  <si>
    <t>2025年市对下转移支付预算表</t>
  </si>
  <si>
    <t>单位名称（项目）</t>
  </si>
  <si>
    <t>地区</t>
  </si>
  <si>
    <t>政府性基金</t>
  </si>
  <si>
    <t>预算09-2表</t>
  </si>
  <si>
    <t>2025年市对下转移支付绩效目标表</t>
  </si>
  <si>
    <t>预算10表</t>
  </si>
  <si>
    <t>资产类别</t>
  </si>
  <si>
    <t>资产分类代码.名称</t>
  </si>
  <si>
    <t>资产名称</t>
  </si>
  <si>
    <t>计量单位</t>
  </si>
  <si>
    <t>财政部门批复数（元）</t>
  </si>
  <si>
    <t>单价</t>
  </si>
  <si>
    <t>金额</t>
  </si>
  <si>
    <t>A02 设备</t>
  </si>
  <si>
    <t>A02010105 台式计算机</t>
  </si>
  <si>
    <t>台式计算机</t>
  </si>
  <si>
    <t>台</t>
  </si>
  <si>
    <t>A02021002 A3彩色打印机</t>
  </si>
  <si>
    <t>打印机</t>
  </si>
  <si>
    <t>A02061804 空调机</t>
  </si>
  <si>
    <t>空调</t>
  </si>
  <si>
    <t>A05 家具和用品</t>
  </si>
  <si>
    <t>A05010201 办公桌</t>
  </si>
  <si>
    <t>办公桌</t>
  </si>
  <si>
    <t>个</t>
  </si>
  <si>
    <t>A05010301 办公椅</t>
  </si>
  <si>
    <t>办公椅</t>
  </si>
  <si>
    <t>A05010502 文件柜</t>
  </si>
  <si>
    <t>文件柜</t>
  </si>
  <si>
    <t>组</t>
  </si>
  <si>
    <t>A05010505 茶水柜</t>
  </si>
  <si>
    <t>茶几</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</si>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</sst>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xf numFmtId="0" fontId="6" fillId="0" borderId="0">
      <alignment vertical="top"/>
      <protection locked="0"/>
    </xf>
  </cellStyleXfs>
  <cellXfs count="189">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10" fontId="0" fillId="0" borderId="0" xfId="3" applyNumberFormat="1" applyFont="1" applyAlignment="1" applyProtection="1">
      <alignment vertical="top"/>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D18" sqref="D18:D19"/>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4" t="str">
        <f>"单位名称："&amp;"景洪市住房和城乡建设局（本级）"</f>
        <v>单位名称：景洪市住房和城乡建设局（本级）</v>
      </c>
      <c r="B4" s="174"/>
      <c r="C4" s="161"/>
      <c r="D4" s="181" t="s">
        <v>1</v>
      </c>
    </row>
    <row r="5" ht="19.5" customHeight="1" spans="1:4">
      <c r="A5" s="124" t="s">
        <v>2</v>
      </c>
      <c r="B5" s="126"/>
      <c r="C5" s="124" t="s">
        <v>3</v>
      </c>
      <c r="D5" s="126"/>
    </row>
    <row r="6" ht="19.5" customHeight="1" spans="1:4">
      <c r="A6" s="123" t="s">
        <v>4</v>
      </c>
      <c r="B6" s="123" t="s">
        <v>5</v>
      </c>
      <c r="C6" s="123" t="s">
        <v>6</v>
      </c>
      <c r="D6" s="26" t="s">
        <v>5</v>
      </c>
    </row>
    <row r="7" ht="19.5" customHeight="1" spans="1:4">
      <c r="A7" s="132"/>
      <c r="B7" s="132"/>
      <c r="C7" s="132"/>
      <c r="D7" s="28"/>
    </row>
    <row r="8" ht="20.25" customHeight="1" spans="1:4">
      <c r="A8" s="168" t="s">
        <v>7</v>
      </c>
      <c r="B8" s="182">
        <v>117409366.45</v>
      </c>
      <c r="C8" s="168" t="str">
        <f>"一"&amp;"、"&amp;"社会保障和就业支出"</f>
        <v>一、社会保障和就业支出</v>
      </c>
      <c r="D8" s="182">
        <v>303234.24</v>
      </c>
    </row>
    <row r="9" ht="20.25" customHeight="1" spans="1:4">
      <c r="A9" s="168" t="s">
        <v>8</v>
      </c>
      <c r="B9" s="182">
        <v>70028847.46</v>
      </c>
      <c r="C9" s="168" t="str">
        <f>"二"&amp;"、"&amp;"卫生健康支出"</f>
        <v>二、卫生健康支出</v>
      </c>
      <c r="D9" s="182">
        <v>278502.05</v>
      </c>
    </row>
    <row r="10" ht="20.25" customHeight="1" spans="1:4">
      <c r="A10" s="168" t="s">
        <v>9</v>
      </c>
      <c r="B10" s="182"/>
      <c r="C10" s="168" t="str">
        <f>"三"&amp;"、"&amp;"城乡社区支出"</f>
        <v>三、城乡社区支出</v>
      </c>
      <c r="D10" s="182">
        <v>186618674.94</v>
      </c>
    </row>
    <row r="11" ht="21.75" customHeight="1" spans="1:4">
      <c r="A11" s="168" t="s">
        <v>10</v>
      </c>
      <c r="B11" s="182"/>
      <c r="C11" s="168" t="str">
        <f>"四"&amp;"、"&amp;"住房保障支出"</f>
        <v>四、住房保障支出</v>
      </c>
      <c r="D11" s="182">
        <v>237802.68</v>
      </c>
    </row>
    <row r="12" ht="21.75" customHeight="1" spans="1:4">
      <c r="A12" s="168" t="s">
        <v>11</v>
      </c>
      <c r="B12" s="182"/>
      <c r="C12" s="183"/>
      <c r="D12" s="182"/>
    </row>
    <row r="13" ht="21.75" customHeight="1" spans="1:4">
      <c r="A13" s="184" t="s">
        <v>12</v>
      </c>
      <c r="B13" s="182"/>
      <c r="C13" s="183"/>
      <c r="D13" s="182"/>
    </row>
    <row r="14" ht="20.25" customHeight="1" spans="1:4">
      <c r="A14" s="184" t="s">
        <v>13</v>
      </c>
      <c r="B14" s="182"/>
      <c r="C14" s="183"/>
      <c r="D14" s="182"/>
    </row>
    <row r="15" ht="20.25" customHeight="1" spans="1:4">
      <c r="A15" s="184" t="s">
        <v>14</v>
      </c>
      <c r="B15" s="182"/>
      <c r="C15" s="183"/>
      <c r="D15" s="182"/>
    </row>
    <row r="16" ht="20.25" customHeight="1" spans="1:4">
      <c r="A16" s="185" t="s">
        <v>15</v>
      </c>
      <c r="B16" s="182"/>
      <c r="C16" s="183"/>
      <c r="D16" s="182"/>
    </row>
    <row r="17" ht="20.25" customHeight="1" spans="1:4">
      <c r="A17" s="185" t="s">
        <v>16</v>
      </c>
      <c r="B17" s="182"/>
      <c r="C17" s="183"/>
      <c r="D17" s="182"/>
    </row>
    <row r="18" ht="20.25" customHeight="1" spans="1:4">
      <c r="A18" s="186" t="s">
        <v>17</v>
      </c>
      <c r="B18" s="170">
        <v>187438213.91</v>
      </c>
      <c r="C18" s="166" t="s">
        <v>18</v>
      </c>
      <c r="D18" s="170">
        <v>187438213.91</v>
      </c>
    </row>
    <row r="19" ht="20.25" customHeight="1" spans="1:4">
      <c r="A19" s="187" t="s">
        <v>19</v>
      </c>
      <c r="B19" s="182"/>
      <c r="C19" s="168" t="s">
        <v>20</v>
      </c>
      <c r="D19" s="182"/>
    </row>
    <row r="20" ht="20.25" customHeight="1" spans="1:4">
      <c r="A20" s="187" t="s">
        <v>21</v>
      </c>
      <c r="B20" s="182"/>
      <c r="C20" s="168" t="s">
        <v>21</v>
      </c>
      <c r="D20" s="182"/>
    </row>
    <row r="21" ht="20.25" customHeight="1" spans="1:4">
      <c r="A21" s="187" t="s">
        <v>22</v>
      </c>
      <c r="B21" s="182"/>
      <c r="C21" s="168" t="s">
        <v>23</v>
      </c>
      <c r="D21" s="182"/>
    </row>
    <row r="22" ht="20.25" customHeight="1" spans="1:4">
      <c r="A22" s="188" t="s">
        <v>24</v>
      </c>
      <c r="B22" s="170">
        <v>187438213.91</v>
      </c>
      <c r="C22" s="166" t="s">
        <v>25</v>
      </c>
      <c r="D22" s="170">
        <v>187438213.91</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B14" sqref="B14"/>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4"/>
      <c r="O2" s="68"/>
      <c r="P2" s="68"/>
      <c r="Q2" s="68"/>
      <c r="R2" s="68"/>
      <c r="S2" s="4" t="s">
        <v>26</v>
      </c>
    </row>
    <row r="3" ht="57.75" customHeight="1" spans="1:19">
      <c r="A3" s="137" t="str">
        <f>"2025"&amp;"年部门收入预算表"</f>
        <v>2025年部门收入预算表</v>
      </c>
      <c r="B3" s="137"/>
      <c r="C3" s="137"/>
      <c r="D3" s="137"/>
      <c r="E3" s="137"/>
      <c r="F3" s="137"/>
      <c r="G3" s="137"/>
      <c r="H3" s="137"/>
      <c r="I3" s="137"/>
      <c r="J3" s="137"/>
      <c r="K3" s="137"/>
      <c r="L3" s="137"/>
      <c r="M3" s="137"/>
      <c r="N3" s="137"/>
      <c r="O3" s="137"/>
      <c r="P3" s="137"/>
      <c r="Q3" s="137"/>
      <c r="R3" s="137"/>
      <c r="S3" s="137"/>
    </row>
    <row r="4" ht="24" customHeight="1" spans="1:19">
      <c r="A4" s="174" t="str">
        <f>"单位名称："&amp;"景洪市住房和城乡建设局（本级）"</f>
        <v>单位名称：景洪市住房和城乡建设局（本级）</v>
      </c>
      <c r="B4" s="174"/>
      <c r="C4" s="174"/>
      <c r="D4" s="174"/>
      <c r="E4" s="175"/>
      <c r="F4" s="175"/>
      <c r="G4" s="175"/>
      <c r="H4" s="175"/>
      <c r="I4" s="175"/>
      <c r="J4" s="177"/>
      <c r="K4" s="175"/>
      <c r="L4" s="175"/>
      <c r="M4" s="175"/>
      <c r="N4" s="175"/>
      <c r="O4" s="178"/>
      <c r="P4" s="178"/>
      <c r="Q4" s="178"/>
      <c r="R4" s="178"/>
      <c r="S4" s="180" t="s">
        <v>1</v>
      </c>
    </row>
    <row r="5" ht="18.75" customHeight="1" spans="1:19">
      <c r="A5" s="9" t="s">
        <v>27</v>
      </c>
      <c r="B5" s="74" t="s">
        <v>28</v>
      </c>
      <c r="C5" s="74" t="s">
        <v>29</v>
      </c>
      <c r="D5" s="176" t="s">
        <v>30</v>
      </c>
      <c r="E5" s="176"/>
      <c r="F5" s="176"/>
      <c r="G5" s="176"/>
      <c r="H5" s="176"/>
      <c r="I5" s="176"/>
      <c r="J5" s="176"/>
      <c r="K5" s="176"/>
      <c r="L5" s="176"/>
      <c r="M5" s="176"/>
      <c r="N5" s="145"/>
      <c r="O5" s="176" t="s">
        <v>19</v>
      </c>
      <c r="P5" s="176"/>
      <c r="Q5" s="176"/>
      <c r="R5" s="176"/>
      <c r="S5" s="145"/>
    </row>
    <row r="6" ht="19.5" customHeight="1" spans="1:19">
      <c r="A6" s="14"/>
      <c r="B6" s="76"/>
      <c r="C6" s="76"/>
      <c r="D6" s="76" t="s">
        <v>31</v>
      </c>
      <c r="E6" s="76" t="s">
        <v>32</v>
      </c>
      <c r="F6" s="76" t="s">
        <v>33</v>
      </c>
      <c r="G6" s="76" t="s">
        <v>34</v>
      </c>
      <c r="H6" s="76" t="s">
        <v>35</v>
      </c>
      <c r="I6" s="179" t="s">
        <v>36</v>
      </c>
      <c r="J6" s="179"/>
      <c r="K6" s="179"/>
      <c r="L6" s="179"/>
      <c r="M6" s="179"/>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187438213.91</v>
      </c>
      <c r="D9" s="21">
        <v>187438213.91</v>
      </c>
      <c r="E9" s="21">
        <v>117409366.45</v>
      </c>
      <c r="F9" s="21">
        <v>70028847.46</v>
      </c>
      <c r="G9" s="21"/>
      <c r="H9" s="21"/>
      <c r="I9" s="21"/>
      <c r="J9" s="21"/>
      <c r="K9" s="21"/>
      <c r="L9" s="21"/>
      <c r="M9" s="21"/>
      <c r="N9" s="21"/>
      <c r="O9" s="21"/>
      <c r="P9" s="21"/>
      <c r="Q9" s="21"/>
      <c r="R9" s="21"/>
      <c r="S9" s="21"/>
    </row>
    <row r="10" ht="18" customHeight="1" spans="1:19">
      <c r="A10" s="22" t="s">
        <v>29</v>
      </c>
      <c r="B10" s="22"/>
      <c r="C10" s="21">
        <v>187438213.91</v>
      </c>
      <c r="D10" s="21">
        <v>187438213.91</v>
      </c>
      <c r="E10" s="21">
        <v>117409366.45</v>
      </c>
      <c r="F10" s="21">
        <v>70028847.46</v>
      </c>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2"/>
  <sheetViews>
    <sheetView showZeros="0" workbookViewId="0">
      <pane ySplit="1" topLeftCell="A10" activePane="bottomLeft" state="frozen"/>
      <selection/>
      <selection pane="bottomLeft" activeCell="C12" sqref="C12"/>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4"/>
      <c r="H2" s="114"/>
      <c r="J2" s="114"/>
      <c r="O2" s="173"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1" t="str">
        <f>"单位名称："&amp;"景洪市住房和城乡建设局（本级）"</f>
        <v>单位名称：景洪市住房和城乡建设局（本级）</v>
      </c>
      <c r="B4" s="151"/>
      <c r="C4" s="151"/>
      <c r="D4" s="151"/>
      <c r="E4" s="151"/>
      <c r="F4" s="151"/>
      <c r="G4" s="151"/>
      <c r="H4" s="151"/>
      <c r="I4" s="151"/>
      <c r="J4" s="151"/>
      <c r="K4" s="151"/>
      <c r="L4" s="151"/>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1">
        <v>1</v>
      </c>
      <c r="B7" s="171">
        <v>2</v>
      </c>
      <c r="C7" s="172">
        <v>3</v>
      </c>
      <c r="D7" s="172">
        <v>4</v>
      </c>
      <c r="E7" s="172">
        <v>5</v>
      </c>
      <c r="F7" s="172">
        <v>6</v>
      </c>
      <c r="G7" s="172">
        <v>7</v>
      </c>
      <c r="H7" s="172">
        <v>8</v>
      </c>
      <c r="I7" s="172">
        <v>9</v>
      </c>
      <c r="J7" s="172">
        <v>10</v>
      </c>
      <c r="K7" s="172">
        <v>11</v>
      </c>
      <c r="L7" s="172">
        <v>12</v>
      </c>
      <c r="M7" s="172">
        <v>13</v>
      </c>
      <c r="N7" s="172">
        <v>14</v>
      </c>
      <c r="O7" s="172">
        <v>15</v>
      </c>
    </row>
    <row r="8" ht="21.75" customHeight="1" spans="1:15">
      <c r="A8" s="20" t="s">
        <v>57</v>
      </c>
      <c r="B8" s="20" t="s">
        <v>58</v>
      </c>
      <c r="C8" s="21">
        <v>303234.24</v>
      </c>
      <c r="D8" s="21">
        <v>303234.24</v>
      </c>
      <c r="E8" s="21">
        <v>303234.24</v>
      </c>
      <c r="F8" s="21"/>
      <c r="G8" s="21"/>
      <c r="H8" s="21"/>
      <c r="I8" s="21"/>
      <c r="J8" s="21"/>
      <c r="K8" s="21"/>
      <c r="L8" s="21"/>
      <c r="M8" s="21"/>
      <c r="N8" s="21"/>
      <c r="O8" s="21"/>
    </row>
    <row r="9" ht="21.75" customHeight="1" spans="1:15">
      <c r="A9" s="93" t="s">
        <v>59</v>
      </c>
      <c r="B9" s="93" t="s">
        <v>60</v>
      </c>
      <c r="C9" s="21">
        <v>293550.24</v>
      </c>
      <c r="D9" s="21">
        <v>293550.24</v>
      </c>
      <c r="E9" s="21">
        <v>293550.24</v>
      </c>
      <c r="F9" s="21"/>
      <c r="G9" s="21"/>
      <c r="H9" s="21"/>
      <c r="I9" s="21"/>
      <c r="J9" s="21"/>
      <c r="K9" s="21"/>
      <c r="L9" s="21"/>
      <c r="M9" s="21"/>
      <c r="N9" s="21"/>
      <c r="O9" s="21"/>
    </row>
    <row r="10" ht="21.75" customHeight="1" spans="1:15">
      <c r="A10" s="108" t="s">
        <v>61</v>
      </c>
      <c r="B10" s="108" t="s">
        <v>62</v>
      </c>
      <c r="C10" s="21">
        <v>7200</v>
      </c>
      <c r="D10" s="21">
        <v>7200</v>
      </c>
      <c r="E10" s="21">
        <v>7200</v>
      </c>
      <c r="F10" s="21"/>
      <c r="G10" s="21"/>
      <c r="H10" s="21"/>
      <c r="I10" s="21"/>
      <c r="J10" s="21"/>
      <c r="K10" s="21"/>
      <c r="L10" s="21"/>
      <c r="M10" s="21"/>
      <c r="N10" s="21"/>
      <c r="O10" s="21"/>
    </row>
    <row r="11" ht="21.75" customHeight="1" spans="1:15">
      <c r="A11" s="108" t="s">
        <v>63</v>
      </c>
      <c r="B11" s="108" t="s">
        <v>64</v>
      </c>
      <c r="C11" s="21">
        <v>286350.24</v>
      </c>
      <c r="D11" s="21">
        <v>286350.24</v>
      </c>
      <c r="E11" s="21">
        <v>286350.24</v>
      </c>
      <c r="F11" s="21"/>
      <c r="G11" s="21"/>
      <c r="H11" s="21"/>
      <c r="I11" s="21"/>
      <c r="J11" s="21"/>
      <c r="K11" s="21"/>
      <c r="L11" s="21"/>
      <c r="M11" s="21"/>
      <c r="N11" s="21"/>
      <c r="O11" s="21"/>
    </row>
    <row r="12" ht="21.75" customHeight="1" spans="1:15">
      <c r="A12" s="93" t="s">
        <v>65</v>
      </c>
      <c r="B12" s="93" t="s">
        <v>66</v>
      </c>
      <c r="C12" s="21">
        <v>9684</v>
      </c>
      <c r="D12" s="21">
        <v>9684</v>
      </c>
      <c r="E12" s="21">
        <v>9684</v>
      </c>
      <c r="F12" s="21"/>
      <c r="G12" s="21"/>
      <c r="H12" s="21"/>
      <c r="I12" s="21"/>
      <c r="J12" s="21"/>
      <c r="K12" s="21"/>
      <c r="L12" s="21"/>
      <c r="M12" s="21"/>
      <c r="N12" s="21"/>
      <c r="O12" s="21"/>
    </row>
    <row r="13" ht="21.75" customHeight="1" spans="1:15">
      <c r="A13" s="108" t="s">
        <v>67</v>
      </c>
      <c r="B13" s="108" t="s">
        <v>68</v>
      </c>
      <c r="C13" s="21">
        <v>9684</v>
      </c>
      <c r="D13" s="21">
        <v>9684</v>
      </c>
      <c r="E13" s="21">
        <v>9684</v>
      </c>
      <c r="F13" s="21"/>
      <c r="G13" s="21"/>
      <c r="H13" s="21"/>
      <c r="I13" s="21"/>
      <c r="J13" s="21"/>
      <c r="K13" s="21"/>
      <c r="L13" s="21"/>
      <c r="M13" s="21"/>
      <c r="N13" s="21"/>
      <c r="O13" s="21"/>
    </row>
    <row r="14" ht="21.75" customHeight="1" spans="1:15">
      <c r="A14" s="20" t="s">
        <v>69</v>
      </c>
      <c r="B14" s="20" t="s">
        <v>70</v>
      </c>
      <c r="C14" s="21">
        <v>278502.05</v>
      </c>
      <c r="D14" s="21">
        <v>278502.05</v>
      </c>
      <c r="E14" s="21">
        <v>278502.05</v>
      </c>
      <c r="F14" s="21"/>
      <c r="G14" s="21"/>
      <c r="H14" s="21"/>
      <c r="I14" s="21"/>
      <c r="J14" s="21"/>
      <c r="K14" s="21"/>
      <c r="L14" s="21"/>
      <c r="M14" s="21"/>
      <c r="N14" s="21"/>
      <c r="O14" s="21"/>
    </row>
    <row r="15" ht="21.75" customHeight="1" spans="1:15">
      <c r="A15" s="93" t="s">
        <v>71</v>
      </c>
      <c r="B15" s="93" t="s">
        <v>72</v>
      </c>
      <c r="C15" s="21">
        <v>278502.05</v>
      </c>
      <c r="D15" s="21">
        <v>278502.05</v>
      </c>
      <c r="E15" s="21">
        <v>278502.05</v>
      </c>
      <c r="F15" s="21"/>
      <c r="G15" s="21"/>
      <c r="H15" s="21"/>
      <c r="I15" s="21"/>
      <c r="J15" s="21"/>
      <c r="K15" s="21"/>
      <c r="L15" s="21"/>
      <c r="M15" s="21"/>
      <c r="N15" s="21"/>
      <c r="O15" s="21"/>
    </row>
    <row r="16" ht="21.75" customHeight="1" spans="1:15">
      <c r="A16" s="108" t="s">
        <v>73</v>
      </c>
      <c r="B16" s="108" t="s">
        <v>74</v>
      </c>
      <c r="C16" s="21">
        <v>150281.15</v>
      </c>
      <c r="D16" s="21">
        <v>150281.15</v>
      </c>
      <c r="E16" s="21">
        <v>150281.15</v>
      </c>
      <c r="F16" s="21"/>
      <c r="G16" s="21"/>
      <c r="H16" s="21"/>
      <c r="I16" s="21"/>
      <c r="J16" s="21"/>
      <c r="K16" s="21"/>
      <c r="L16" s="21"/>
      <c r="M16" s="21"/>
      <c r="N16" s="21"/>
      <c r="O16" s="21"/>
    </row>
    <row r="17" ht="21.75" customHeight="1" spans="1:15">
      <c r="A17" s="108" t="s">
        <v>75</v>
      </c>
      <c r="B17" s="108" t="s">
        <v>76</v>
      </c>
      <c r="C17" s="21">
        <v>116997.52</v>
      </c>
      <c r="D17" s="21">
        <v>116997.52</v>
      </c>
      <c r="E17" s="21">
        <v>116997.52</v>
      </c>
      <c r="F17" s="21"/>
      <c r="G17" s="21"/>
      <c r="H17" s="21"/>
      <c r="I17" s="21"/>
      <c r="J17" s="21"/>
      <c r="K17" s="21"/>
      <c r="L17" s="21"/>
      <c r="M17" s="21"/>
      <c r="N17" s="21"/>
      <c r="O17" s="21"/>
    </row>
    <row r="18" ht="21.75" customHeight="1" spans="1:15">
      <c r="A18" s="108" t="s">
        <v>77</v>
      </c>
      <c r="B18" s="108" t="s">
        <v>78</v>
      </c>
      <c r="C18" s="21">
        <v>11223.38</v>
      </c>
      <c r="D18" s="21">
        <v>11223.38</v>
      </c>
      <c r="E18" s="21">
        <v>11223.38</v>
      </c>
      <c r="F18" s="21"/>
      <c r="G18" s="21"/>
      <c r="H18" s="21"/>
      <c r="I18" s="21"/>
      <c r="J18" s="21"/>
      <c r="K18" s="21"/>
      <c r="L18" s="21"/>
      <c r="M18" s="21"/>
      <c r="N18" s="21"/>
      <c r="O18" s="21"/>
    </row>
    <row r="19" ht="21.75" customHeight="1" spans="1:15">
      <c r="A19" s="20" t="s">
        <v>79</v>
      </c>
      <c r="B19" s="20" t="s">
        <v>80</v>
      </c>
      <c r="C19" s="21">
        <v>186618674.94</v>
      </c>
      <c r="D19" s="21">
        <v>116589827.48</v>
      </c>
      <c r="E19" s="21">
        <v>2299827.48</v>
      </c>
      <c r="F19" s="21">
        <v>114290000</v>
      </c>
      <c r="G19" s="21">
        <v>70028847.46</v>
      </c>
      <c r="H19" s="21"/>
      <c r="I19" s="21"/>
      <c r="J19" s="21"/>
      <c r="K19" s="21"/>
      <c r="L19" s="21"/>
      <c r="M19" s="21"/>
      <c r="N19" s="21"/>
      <c r="O19" s="21"/>
    </row>
    <row r="20" ht="21.75" customHeight="1" spans="1:15">
      <c r="A20" s="93" t="s">
        <v>81</v>
      </c>
      <c r="B20" s="93" t="s">
        <v>82</v>
      </c>
      <c r="C20" s="21">
        <v>17549827.48</v>
      </c>
      <c r="D20" s="21">
        <v>17549827.48</v>
      </c>
      <c r="E20" s="21">
        <v>2299827.48</v>
      </c>
      <c r="F20" s="21">
        <v>15250000</v>
      </c>
      <c r="G20" s="21"/>
      <c r="H20" s="21"/>
      <c r="I20" s="21"/>
      <c r="J20" s="21"/>
      <c r="K20" s="21"/>
      <c r="L20" s="21"/>
      <c r="M20" s="21"/>
      <c r="N20" s="21"/>
      <c r="O20" s="21"/>
    </row>
    <row r="21" ht="21.75" customHeight="1" spans="1:15">
      <c r="A21" s="108" t="s">
        <v>83</v>
      </c>
      <c r="B21" s="108" t="s">
        <v>84</v>
      </c>
      <c r="C21" s="21">
        <v>2299827.48</v>
      </c>
      <c r="D21" s="21">
        <v>2299827.48</v>
      </c>
      <c r="E21" s="21">
        <v>2299827.48</v>
      </c>
      <c r="F21" s="21"/>
      <c r="G21" s="21"/>
      <c r="H21" s="21"/>
      <c r="I21" s="21"/>
      <c r="J21" s="21"/>
      <c r="K21" s="21"/>
      <c r="L21" s="21"/>
      <c r="M21" s="21"/>
      <c r="N21" s="21"/>
      <c r="O21" s="21"/>
    </row>
    <row r="22" ht="21.75" customHeight="1" spans="1:15">
      <c r="A22" s="108" t="s">
        <v>85</v>
      </c>
      <c r="B22" s="108" t="s">
        <v>86</v>
      </c>
      <c r="C22" s="21">
        <v>15250000</v>
      </c>
      <c r="D22" s="21">
        <v>15250000</v>
      </c>
      <c r="E22" s="21"/>
      <c r="F22" s="21">
        <v>15250000</v>
      </c>
      <c r="G22" s="21"/>
      <c r="H22" s="21"/>
      <c r="I22" s="21"/>
      <c r="J22" s="21"/>
      <c r="K22" s="21"/>
      <c r="L22" s="21"/>
      <c r="M22" s="21"/>
      <c r="N22" s="21"/>
      <c r="O22" s="21"/>
    </row>
    <row r="23" ht="21.75" customHeight="1" spans="1:15">
      <c r="A23" s="93" t="s">
        <v>87</v>
      </c>
      <c r="B23" s="93" t="s">
        <v>88</v>
      </c>
      <c r="C23" s="21">
        <v>7500000</v>
      </c>
      <c r="D23" s="21">
        <v>7500000</v>
      </c>
      <c r="E23" s="21"/>
      <c r="F23" s="21">
        <v>7500000</v>
      </c>
      <c r="G23" s="21"/>
      <c r="H23" s="21"/>
      <c r="I23" s="21"/>
      <c r="J23" s="21"/>
      <c r="K23" s="21"/>
      <c r="L23" s="21"/>
      <c r="M23" s="21"/>
      <c r="N23" s="21"/>
      <c r="O23" s="21"/>
    </row>
    <row r="24" ht="21.75" customHeight="1" spans="1:15">
      <c r="A24" s="108" t="s">
        <v>89</v>
      </c>
      <c r="B24" s="108" t="s">
        <v>90</v>
      </c>
      <c r="C24" s="21">
        <v>7500000</v>
      </c>
      <c r="D24" s="21">
        <v>7500000</v>
      </c>
      <c r="E24" s="21"/>
      <c r="F24" s="21">
        <v>7500000</v>
      </c>
      <c r="G24" s="21"/>
      <c r="H24" s="21"/>
      <c r="I24" s="21"/>
      <c r="J24" s="21"/>
      <c r="K24" s="21"/>
      <c r="L24" s="21"/>
      <c r="M24" s="21"/>
      <c r="N24" s="21"/>
      <c r="O24" s="21"/>
    </row>
    <row r="25" ht="21.75" customHeight="1" spans="1:15">
      <c r="A25" s="93" t="s">
        <v>91</v>
      </c>
      <c r="B25" s="93" t="s">
        <v>92</v>
      </c>
      <c r="C25" s="21">
        <v>91540000</v>
      </c>
      <c r="D25" s="21">
        <v>91540000</v>
      </c>
      <c r="E25" s="21"/>
      <c r="F25" s="21">
        <v>91540000</v>
      </c>
      <c r="G25" s="21"/>
      <c r="H25" s="21"/>
      <c r="I25" s="21"/>
      <c r="J25" s="21"/>
      <c r="K25" s="21"/>
      <c r="L25" s="21"/>
      <c r="M25" s="21"/>
      <c r="N25" s="21"/>
      <c r="O25" s="21"/>
    </row>
    <row r="26" ht="21.75" customHeight="1" spans="1:15">
      <c r="A26" s="108" t="s">
        <v>93</v>
      </c>
      <c r="B26" s="108" t="s">
        <v>92</v>
      </c>
      <c r="C26" s="21">
        <v>91540000</v>
      </c>
      <c r="D26" s="21">
        <v>91540000</v>
      </c>
      <c r="E26" s="21"/>
      <c r="F26" s="21">
        <v>91540000</v>
      </c>
      <c r="G26" s="21"/>
      <c r="H26" s="21"/>
      <c r="I26" s="21"/>
      <c r="J26" s="21"/>
      <c r="K26" s="21"/>
      <c r="L26" s="21"/>
      <c r="M26" s="21"/>
      <c r="N26" s="21"/>
      <c r="O26" s="21"/>
    </row>
    <row r="27" ht="21.75" customHeight="1" spans="1:15">
      <c r="A27" s="93" t="s">
        <v>94</v>
      </c>
      <c r="B27" s="93" t="s">
        <v>95</v>
      </c>
      <c r="C27" s="21">
        <v>70028847.46</v>
      </c>
      <c r="D27" s="21"/>
      <c r="E27" s="21"/>
      <c r="F27" s="21"/>
      <c r="G27" s="21">
        <v>70028847.46</v>
      </c>
      <c r="H27" s="21"/>
      <c r="I27" s="21"/>
      <c r="J27" s="21"/>
      <c r="K27" s="21"/>
      <c r="L27" s="21"/>
      <c r="M27" s="21"/>
      <c r="N27" s="21"/>
      <c r="O27" s="21"/>
    </row>
    <row r="28" ht="21.75" customHeight="1" spans="1:15">
      <c r="A28" s="108" t="s">
        <v>96</v>
      </c>
      <c r="B28" s="108" t="s">
        <v>97</v>
      </c>
      <c r="C28" s="21">
        <v>70028847.46</v>
      </c>
      <c r="D28" s="21"/>
      <c r="E28" s="21"/>
      <c r="F28" s="21"/>
      <c r="G28" s="21">
        <v>70028847.46</v>
      </c>
      <c r="H28" s="21"/>
      <c r="I28" s="21"/>
      <c r="J28" s="21"/>
      <c r="K28" s="21"/>
      <c r="L28" s="21"/>
      <c r="M28" s="21"/>
      <c r="N28" s="21"/>
      <c r="O28" s="21"/>
    </row>
    <row r="29" ht="21.75" customHeight="1" spans="1:15">
      <c r="A29" s="20" t="s">
        <v>98</v>
      </c>
      <c r="B29" s="20" t="s">
        <v>99</v>
      </c>
      <c r="C29" s="21">
        <v>237802.68</v>
      </c>
      <c r="D29" s="21">
        <v>237802.68</v>
      </c>
      <c r="E29" s="21">
        <v>237802.68</v>
      </c>
      <c r="F29" s="21"/>
      <c r="G29" s="21"/>
      <c r="H29" s="21"/>
      <c r="I29" s="21"/>
      <c r="J29" s="21"/>
      <c r="K29" s="21"/>
      <c r="L29" s="21"/>
      <c r="M29" s="21"/>
      <c r="N29" s="21"/>
      <c r="O29" s="21"/>
    </row>
    <row r="30" ht="21.75" customHeight="1" spans="1:15">
      <c r="A30" s="93" t="s">
        <v>100</v>
      </c>
      <c r="B30" s="93" t="s">
        <v>101</v>
      </c>
      <c r="C30" s="21">
        <v>237802.68</v>
      </c>
      <c r="D30" s="21">
        <v>237802.68</v>
      </c>
      <c r="E30" s="21">
        <v>237802.68</v>
      </c>
      <c r="F30" s="21"/>
      <c r="G30" s="21"/>
      <c r="H30" s="21"/>
      <c r="I30" s="21"/>
      <c r="J30" s="21"/>
      <c r="K30" s="21"/>
      <c r="L30" s="21"/>
      <c r="M30" s="21"/>
      <c r="N30" s="21"/>
      <c r="O30" s="21"/>
    </row>
    <row r="31" ht="21.75" customHeight="1" spans="1:15">
      <c r="A31" s="108" t="s">
        <v>102</v>
      </c>
      <c r="B31" s="108" t="s">
        <v>103</v>
      </c>
      <c r="C31" s="21">
        <v>237802.68</v>
      </c>
      <c r="D31" s="21">
        <v>237802.68</v>
      </c>
      <c r="E31" s="21">
        <v>237802.68</v>
      </c>
      <c r="F31" s="21"/>
      <c r="G31" s="21"/>
      <c r="H31" s="21"/>
      <c r="I31" s="21"/>
      <c r="J31" s="21"/>
      <c r="K31" s="21"/>
      <c r="L31" s="21"/>
      <c r="M31" s="21"/>
      <c r="N31" s="21"/>
      <c r="O31" s="21"/>
    </row>
    <row r="32" ht="21.75" customHeight="1" spans="1:15">
      <c r="A32" s="22" t="s">
        <v>104</v>
      </c>
      <c r="B32" s="22" t="s">
        <v>104</v>
      </c>
      <c r="C32" s="21">
        <v>187438213.91</v>
      </c>
      <c r="D32" s="21">
        <v>117409366.45</v>
      </c>
      <c r="E32" s="21">
        <v>3119366.45</v>
      </c>
      <c r="F32" s="21">
        <v>114290000</v>
      </c>
      <c r="G32" s="21">
        <v>70028847.46</v>
      </c>
      <c r="H32" s="21"/>
      <c r="I32" s="21"/>
      <c r="J32" s="21"/>
      <c r="K32" s="21"/>
      <c r="L32" s="21"/>
      <c r="M32" s="21"/>
      <c r="N32" s="21"/>
      <c r="O32" s="21"/>
    </row>
  </sheetData>
  <mergeCells count="11">
    <mergeCell ref="A3:O3"/>
    <mergeCell ref="A4:L4"/>
    <mergeCell ref="D5:F5"/>
    <mergeCell ref="J5:O5"/>
    <mergeCell ref="A32:B32"/>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4" sqref="A4:B4"/>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105</v>
      </c>
    </row>
    <row r="3" ht="36" customHeight="1" spans="1:4">
      <c r="A3" s="5" t="str">
        <f>"2025"&amp;"年部门财政拨款收支预算总表"</f>
        <v>2025年部门财政拨款收支预算总表</v>
      </c>
      <c r="B3" s="5"/>
      <c r="C3" s="5"/>
      <c r="D3" s="5"/>
    </row>
    <row r="4" ht="24" customHeight="1" spans="1:4">
      <c r="A4" s="6" t="str">
        <f>"单位名称："&amp;"景洪市住房和城乡建设局（本级）"</f>
        <v>单位名称：景洪市住房和城乡建设局（本级）</v>
      </c>
      <c r="B4" s="6"/>
      <c r="C4" s="161"/>
      <c r="D4" s="96" t="s">
        <v>1</v>
      </c>
    </row>
    <row r="5" ht="19.5" customHeight="1" spans="1:4">
      <c r="A5" s="11" t="s">
        <v>2</v>
      </c>
      <c r="B5" s="13"/>
      <c r="C5" s="11" t="s">
        <v>3</v>
      </c>
      <c r="D5" s="13"/>
    </row>
    <row r="6" ht="21.75" customHeight="1" spans="1:4">
      <c r="A6" s="26" t="s">
        <v>4</v>
      </c>
      <c r="B6" s="102" t="s">
        <v>5</v>
      </c>
      <c r="C6" s="26" t="s">
        <v>106</v>
      </c>
      <c r="D6" s="102" t="s">
        <v>5</v>
      </c>
    </row>
    <row r="7" ht="17.25" customHeight="1" spans="1:4">
      <c r="A7" s="28"/>
      <c r="B7" s="105"/>
      <c r="C7" s="28"/>
      <c r="D7" s="105"/>
    </row>
    <row r="8" ht="17.25" customHeight="1" spans="1:4">
      <c r="A8" s="162" t="s">
        <v>107</v>
      </c>
      <c r="B8" s="21">
        <v>187438213.91</v>
      </c>
      <c r="C8" s="163" t="s">
        <v>108</v>
      </c>
      <c r="D8" s="164">
        <v>187438213.91</v>
      </c>
    </row>
    <row r="9" ht="17.25" customHeight="1" spans="1:4">
      <c r="A9" s="165" t="s">
        <v>109</v>
      </c>
      <c r="B9" s="21">
        <v>117409366.45</v>
      </c>
      <c r="C9" s="163" t="str">
        <f>"（"&amp;"一"&amp;"）"&amp;"社会保障和就业支出"</f>
        <v>（一）社会保障和就业支出</v>
      </c>
      <c r="D9" s="164">
        <v>303234.24</v>
      </c>
    </row>
    <row r="10" ht="17.25" customHeight="1" spans="1:4">
      <c r="A10" s="165" t="s">
        <v>110</v>
      </c>
      <c r="B10" s="21">
        <v>70028847.46</v>
      </c>
      <c r="C10" s="163" t="str">
        <f>"（"&amp;"二"&amp;"）"&amp;"卫生健康支出"</f>
        <v>（二）卫生健康支出</v>
      </c>
      <c r="D10" s="164">
        <v>278502.05</v>
      </c>
    </row>
    <row r="11" ht="17.25" customHeight="1" spans="1:4">
      <c r="A11" s="165" t="s">
        <v>111</v>
      </c>
      <c r="B11" s="21"/>
      <c r="C11" s="163" t="str">
        <f>"（"&amp;"三"&amp;"）"&amp;"城乡社区支出"</f>
        <v>（三）城乡社区支出</v>
      </c>
      <c r="D11" s="164">
        <v>186618674.94</v>
      </c>
    </row>
    <row r="12" ht="17.25" customHeight="1" spans="1:4">
      <c r="A12" s="165" t="s">
        <v>112</v>
      </c>
      <c r="B12" s="21"/>
      <c r="C12" s="163" t="str">
        <f>"（"&amp;"四"&amp;"）"&amp;"住房保障支出"</f>
        <v>（四）住房保障支出</v>
      </c>
      <c r="D12" s="164">
        <v>237802.68</v>
      </c>
    </row>
    <row r="13" ht="17.25" customHeight="1" spans="1:4">
      <c r="A13" s="165" t="s">
        <v>109</v>
      </c>
      <c r="B13" s="21"/>
      <c r="C13" s="163"/>
      <c r="D13" s="164"/>
    </row>
    <row r="14" ht="17.25" customHeight="1" spans="1:4">
      <c r="A14" s="165" t="s">
        <v>110</v>
      </c>
      <c r="B14" s="21"/>
      <c r="C14" s="163"/>
      <c r="D14" s="164"/>
    </row>
    <row r="15" ht="17.25" customHeight="1" spans="1:4">
      <c r="A15" s="165" t="s">
        <v>111</v>
      </c>
      <c r="B15" s="21"/>
      <c r="C15" s="163"/>
      <c r="D15" s="164"/>
    </row>
    <row r="16" customHeight="1" spans="1:4">
      <c r="A16" s="166"/>
      <c r="B16" s="167"/>
      <c r="C16" s="168" t="s">
        <v>113</v>
      </c>
      <c r="D16" s="167"/>
    </row>
    <row r="17" ht="17.25" customHeight="1" spans="1:4">
      <c r="A17" s="169" t="s">
        <v>114</v>
      </c>
      <c r="B17" s="170">
        <v>187438213.91</v>
      </c>
      <c r="C17" s="166" t="s">
        <v>25</v>
      </c>
      <c r="D17" s="170">
        <v>187438213.91</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0"/>
  <sheetViews>
    <sheetView showZeros="0" workbookViewId="0">
      <pane ySplit="1" topLeftCell="A2" activePane="bottomLeft" state="frozen"/>
      <selection/>
      <selection pane="bottomLeft" activeCell="B13" sqref="B13"/>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4"/>
      <c r="F2" s="153"/>
      <c r="G2" s="31" t="s">
        <v>115</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"单位名称："&amp;"景洪市住房和城乡建设局（本级）"</f>
        <v>单位名称：景洪市住房和城乡建设局（本级）</v>
      </c>
      <c r="B4" s="6"/>
      <c r="C4" s="6"/>
      <c r="D4" s="6"/>
      <c r="E4" s="6"/>
      <c r="F4" s="96"/>
      <c r="G4" s="96" t="s">
        <v>1</v>
      </c>
    </row>
    <row r="5" ht="20.25" customHeight="1" spans="1:7">
      <c r="A5" s="154" t="s">
        <v>116</v>
      </c>
      <c r="B5" s="155"/>
      <c r="C5" s="102" t="s">
        <v>29</v>
      </c>
      <c r="D5" s="139" t="s">
        <v>48</v>
      </c>
      <c r="E5" s="142"/>
      <c r="F5" s="143"/>
      <c r="G5" s="156" t="s">
        <v>49</v>
      </c>
    </row>
    <row r="6" ht="20.25" customHeight="1" spans="1:7">
      <c r="A6" s="157" t="s">
        <v>46</v>
      </c>
      <c r="B6" s="157" t="s">
        <v>47</v>
      </c>
      <c r="C6" s="105"/>
      <c r="D6" s="18" t="s">
        <v>31</v>
      </c>
      <c r="E6" s="18" t="s">
        <v>117</v>
      </c>
      <c r="F6" s="18" t="s">
        <v>118</v>
      </c>
      <c r="G6" s="89"/>
    </row>
    <row r="7" ht="19.5" customHeight="1" spans="1:7">
      <c r="A7" s="157" t="s">
        <v>119</v>
      </c>
      <c r="B7" s="157" t="s">
        <v>120</v>
      </c>
      <c r="C7" s="157" t="s">
        <v>121</v>
      </c>
      <c r="D7" s="18">
        <v>4</v>
      </c>
      <c r="E7" s="158" t="s">
        <v>122</v>
      </c>
      <c r="F7" s="158" t="s">
        <v>123</v>
      </c>
      <c r="G7" s="157" t="s">
        <v>124</v>
      </c>
    </row>
    <row r="8" ht="18" customHeight="1" spans="1:7">
      <c r="A8" s="20" t="s">
        <v>57</v>
      </c>
      <c r="B8" s="20" t="s">
        <v>58</v>
      </c>
      <c r="C8" s="21">
        <v>303234.24</v>
      </c>
      <c r="D8" s="21">
        <v>303234.24</v>
      </c>
      <c r="E8" s="21">
        <v>296034.24</v>
      </c>
      <c r="F8" s="21">
        <v>7200</v>
      </c>
      <c r="G8" s="21"/>
    </row>
    <row r="9" ht="18" customHeight="1" spans="1:7">
      <c r="A9" s="93" t="s">
        <v>59</v>
      </c>
      <c r="B9" s="93" t="s">
        <v>60</v>
      </c>
      <c r="C9" s="21">
        <v>293550.24</v>
      </c>
      <c r="D9" s="21">
        <v>293550.24</v>
      </c>
      <c r="E9" s="21">
        <v>286350.24</v>
      </c>
      <c r="F9" s="21">
        <v>7200</v>
      </c>
      <c r="G9" s="21"/>
    </row>
    <row r="10" ht="18" customHeight="1" spans="1:7">
      <c r="A10" s="108" t="s">
        <v>61</v>
      </c>
      <c r="B10" s="108" t="s">
        <v>62</v>
      </c>
      <c r="C10" s="21">
        <v>7200</v>
      </c>
      <c r="D10" s="21">
        <v>7200</v>
      </c>
      <c r="E10" s="21"/>
      <c r="F10" s="21">
        <v>7200</v>
      </c>
      <c r="G10" s="21"/>
    </row>
    <row r="11" ht="18" customHeight="1" spans="1:7">
      <c r="A11" s="108" t="s">
        <v>63</v>
      </c>
      <c r="B11" s="108" t="s">
        <v>64</v>
      </c>
      <c r="C11" s="21">
        <v>286350.24</v>
      </c>
      <c r="D11" s="21">
        <v>286350.24</v>
      </c>
      <c r="E11" s="21">
        <v>286350.24</v>
      </c>
      <c r="F11" s="21"/>
      <c r="G11" s="21"/>
    </row>
    <row r="12" ht="18" customHeight="1" spans="1:7">
      <c r="A12" s="93" t="s">
        <v>65</v>
      </c>
      <c r="B12" s="93" t="s">
        <v>66</v>
      </c>
      <c r="C12" s="21">
        <v>9684</v>
      </c>
      <c r="D12" s="21">
        <v>9684</v>
      </c>
      <c r="E12" s="21">
        <v>9684</v>
      </c>
      <c r="F12" s="21"/>
      <c r="G12" s="21"/>
    </row>
    <row r="13" ht="18" customHeight="1" spans="1:7">
      <c r="A13" s="108" t="s">
        <v>67</v>
      </c>
      <c r="B13" s="108" t="s">
        <v>68</v>
      </c>
      <c r="C13" s="21">
        <v>9684</v>
      </c>
      <c r="D13" s="21">
        <v>9684</v>
      </c>
      <c r="E13" s="21">
        <v>9684</v>
      </c>
      <c r="F13" s="21"/>
      <c r="G13" s="21"/>
    </row>
    <row r="14" ht="18" customHeight="1" spans="1:7">
      <c r="A14" s="20" t="s">
        <v>69</v>
      </c>
      <c r="B14" s="20" t="s">
        <v>70</v>
      </c>
      <c r="C14" s="21">
        <v>278502.05</v>
      </c>
      <c r="D14" s="21">
        <v>278502.05</v>
      </c>
      <c r="E14" s="21">
        <v>278502.05</v>
      </c>
      <c r="F14" s="21"/>
      <c r="G14" s="21"/>
    </row>
    <row r="15" ht="18" customHeight="1" spans="1:7">
      <c r="A15" s="93" t="s">
        <v>71</v>
      </c>
      <c r="B15" s="93" t="s">
        <v>72</v>
      </c>
      <c r="C15" s="21">
        <v>278502.05</v>
      </c>
      <c r="D15" s="21">
        <v>278502.05</v>
      </c>
      <c r="E15" s="21">
        <v>278502.05</v>
      </c>
      <c r="F15" s="21"/>
      <c r="G15" s="21"/>
    </row>
    <row r="16" ht="18" customHeight="1" spans="1:7">
      <c r="A16" s="108" t="s">
        <v>73</v>
      </c>
      <c r="B16" s="108" t="s">
        <v>74</v>
      </c>
      <c r="C16" s="21">
        <v>150281.15</v>
      </c>
      <c r="D16" s="21">
        <v>150281.15</v>
      </c>
      <c r="E16" s="21">
        <v>150281.15</v>
      </c>
      <c r="F16" s="21"/>
      <c r="G16" s="21"/>
    </row>
    <row r="17" ht="18" customHeight="1" spans="1:7">
      <c r="A17" s="108" t="s">
        <v>75</v>
      </c>
      <c r="B17" s="108" t="s">
        <v>76</v>
      </c>
      <c r="C17" s="21">
        <v>116997.52</v>
      </c>
      <c r="D17" s="21">
        <v>116997.52</v>
      </c>
      <c r="E17" s="21">
        <v>116997.52</v>
      </c>
      <c r="F17" s="21"/>
      <c r="G17" s="21"/>
    </row>
    <row r="18" ht="18" customHeight="1" spans="1:7">
      <c r="A18" s="108" t="s">
        <v>77</v>
      </c>
      <c r="B18" s="108" t="s">
        <v>78</v>
      </c>
      <c r="C18" s="21">
        <v>11223.38</v>
      </c>
      <c r="D18" s="21">
        <v>11223.38</v>
      </c>
      <c r="E18" s="21">
        <v>11223.38</v>
      </c>
      <c r="F18" s="21"/>
      <c r="G18" s="21"/>
    </row>
    <row r="19" ht="18" customHeight="1" spans="1:7">
      <c r="A19" s="20" t="s">
        <v>79</v>
      </c>
      <c r="B19" s="20" t="s">
        <v>80</v>
      </c>
      <c r="C19" s="21">
        <v>116589827.48</v>
      </c>
      <c r="D19" s="21">
        <v>2299827.48</v>
      </c>
      <c r="E19" s="21">
        <v>1973889</v>
      </c>
      <c r="F19" s="21">
        <v>325938.48</v>
      </c>
      <c r="G19" s="21">
        <v>114290000</v>
      </c>
    </row>
    <row r="20" ht="18" customHeight="1" spans="1:7">
      <c r="A20" s="93" t="s">
        <v>81</v>
      </c>
      <c r="B20" s="93" t="s">
        <v>82</v>
      </c>
      <c r="C20" s="21">
        <v>17549827.48</v>
      </c>
      <c r="D20" s="21">
        <v>2299827.48</v>
      </c>
      <c r="E20" s="21">
        <v>1973889</v>
      </c>
      <c r="F20" s="21">
        <v>325938.48</v>
      </c>
      <c r="G20" s="21">
        <v>15250000</v>
      </c>
    </row>
    <row r="21" ht="18" customHeight="1" spans="1:7">
      <c r="A21" s="108" t="s">
        <v>83</v>
      </c>
      <c r="B21" s="108" t="s">
        <v>84</v>
      </c>
      <c r="C21" s="21">
        <v>2299827.48</v>
      </c>
      <c r="D21" s="21">
        <v>2299827.48</v>
      </c>
      <c r="E21" s="21">
        <v>1973889</v>
      </c>
      <c r="F21" s="21">
        <v>325938.48</v>
      </c>
      <c r="G21" s="21"/>
    </row>
    <row r="22" ht="18" customHeight="1" spans="1:7">
      <c r="A22" s="108" t="s">
        <v>85</v>
      </c>
      <c r="B22" s="108" t="s">
        <v>86</v>
      </c>
      <c r="C22" s="21">
        <v>15250000</v>
      </c>
      <c r="D22" s="21"/>
      <c r="E22" s="21"/>
      <c r="F22" s="21"/>
      <c r="G22" s="21">
        <v>15250000</v>
      </c>
    </row>
    <row r="23" ht="18" customHeight="1" spans="1:7">
      <c r="A23" s="93" t="s">
        <v>87</v>
      </c>
      <c r="B23" s="93" t="s">
        <v>88</v>
      </c>
      <c r="C23" s="21">
        <v>7500000</v>
      </c>
      <c r="D23" s="21"/>
      <c r="E23" s="21"/>
      <c r="F23" s="21"/>
      <c r="G23" s="21">
        <v>7500000</v>
      </c>
    </row>
    <row r="24" ht="18" customHeight="1" spans="1:7">
      <c r="A24" s="108" t="s">
        <v>89</v>
      </c>
      <c r="B24" s="108" t="s">
        <v>90</v>
      </c>
      <c r="C24" s="21">
        <v>7500000</v>
      </c>
      <c r="D24" s="21"/>
      <c r="E24" s="21"/>
      <c r="F24" s="21"/>
      <c r="G24" s="21">
        <v>7500000</v>
      </c>
    </row>
    <row r="25" ht="18" customHeight="1" spans="1:7">
      <c r="A25" s="93" t="s">
        <v>91</v>
      </c>
      <c r="B25" s="93" t="s">
        <v>92</v>
      </c>
      <c r="C25" s="21">
        <v>91540000</v>
      </c>
      <c r="D25" s="21"/>
      <c r="E25" s="21"/>
      <c r="F25" s="21"/>
      <c r="G25" s="21">
        <v>91540000</v>
      </c>
    </row>
    <row r="26" ht="18" customHeight="1" spans="1:7">
      <c r="A26" s="108" t="s">
        <v>93</v>
      </c>
      <c r="B26" s="108" t="s">
        <v>92</v>
      </c>
      <c r="C26" s="21">
        <v>91540000</v>
      </c>
      <c r="D26" s="21"/>
      <c r="E26" s="21"/>
      <c r="F26" s="21"/>
      <c r="G26" s="21">
        <v>91540000</v>
      </c>
    </row>
    <row r="27" ht="18" customHeight="1" spans="1:7">
      <c r="A27" s="20" t="s">
        <v>98</v>
      </c>
      <c r="B27" s="20" t="s">
        <v>99</v>
      </c>
      <c r="C27" s="21">
        <v>237802.68</v>
      </c>
      <c r="D27" s="21">
        <v>237802.68</v>
      </c>
      <c r="E27" s="21">
        <v>237802.68</v>
      </c>
      <c r="F27" s="21"/>
      <c r="G27" s="21"/>
    </row>
    <row r="28" ht="18" customHeight="1" spans="1:7">
      <c r="A28" s="93" t="s">
        <v>100</v>
      </c>
      <c r="B28" s="93" t="s">
        <v>101</v>
      </c>
      <c r="C28" s="21">
        <v>237802.68</v>
      </c>
      <c r="D28" s="21">
        <v>237802.68</v>
      </c>
      <c r="E28" s="21">
        <v>237802.68</v>
      </c>
      <c r="F28" s="21"/>
      <c r="G28" s="21"/>
    </row>
    <row r="29" ht="18" customHeight="1" spans="1:7">
      <c r="A29" s="108" t="s">
        <v>102</v>
      </c>
      <c r="B29" s="108" t="s">
        <v>103</v>
      </c>
      <c r="C29" s="21">
        <v>237802.68</v>
      </c>
      <c r="D29" s="21">
        <v>237802.68</v>
      </c>
      <c r="E29" s="21">
        <v>237802.68</v>
      </c>
      <c r="F29" s="21"/>
      <c r="G29" s="21"/>
    </row>
    <row r="30" ht="18" customHeight="1" spans="1:7">
      <c r="A30" s="159" t="s">
        <v>104</v>
      </c>
      <c r="B30" s="160" t="s">
        <v>104</v>
      </c>
      <c r="C30" s="21">
        <v>117409366.45</v>
      </c>
      <c r="D30" s="21">
        <v>3119366.45</v>
      </c>
      <c r="E30" s="21">
        <v>2786227.97</v>
      </c>
      <c r="F30" s="21">
        <v>333138.48</v>
      </c>
      <c r="G30" s="21">
        <v>114290000</v>
      </c>
    </row>
  </sheetData>
  <mergeCells count="7">
    <mergeCell ref="A3:G3"/>
    <mergeCell ref="A4:E4"/>
    <mergeCell ref="A5:B5"/>
    <mergeCell ref="D5:F5"/>
    <mergeCell ref="A30:B30"/>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2"/>
  <sheetViews>
    <sheetView showZeros="0" workbookViewId="0">
      <pane ySplit="1" topLeftCell="A2" activePane="bottomLeft" state="frozen"/>
      <selection/>
      <selection pane="bottomLeft" activeCell="C24" sqref="C24"/>
    </sheetView>
  </sheetViews>
  <sheetFormatPr defaultColWidth="10.6555555555556" defaultRowHeight="14.25" customHeight="1" outlineLevelCol="5"/>
  <cols>
    <col min="1" max="2" width="32" customWidth="1"/>
    <col min="3" max="6" width="30.1555555555556" customWidth="1"/>
  </cols>
  <sheetData>
    <row r="1" customHeight="1" spans="1:6">
      <c r="A1" s="1"/>
      <c r="B1" s="1"/>
      <c r="C1" s="1"/>
      <c r="D1" s="1"/>
      <c r="E1" s="1"/>
      <c r="F1" s="1"/>
    </row>
    <row r="2" customHeight="1" spans="1:6">
      <c r="A2" s="147"/>
      <c r="B2" s="147"/>
      <c r="C2" s="67"/>
      <c r="D2" s="148"/>
      <c r="F2" s="149" t="s">
        <v>125</v>
      </c>
    </row>
    <row r="3" ht="32.25" customHeight="1" spans="1:6">
      <c r="A3" s="101" t="str">
        <f>"2025"&amp;"年一般公共预算“三公”经费支出预算表"</f>
        <v>2025年一般公共预算“三公”经费支出预算表</v>
      </c>
      <c r="B3" s="150"/>
      <c r="C3" s="150"/>
      <c r="D3" s="150"/>
      <c r="E3" s="150"/>
      <c r="F3" s="150"/>
    </row>
    <row r="4" ht="18.75" customHeight="1" spans="1:6">
      <c r="A4" s="151" t="str">
        <f>"单位名称："&amp;"景洪市住房和城乡建设局（本级）"</f>
        <v>单位名称：景洪市住房和城乡建设局（本级）</v>
      </c>
      <c r="B4" s="150"/>
      <c r="C4" s="150"/>
      <c r="D4" s="150"/>
      <c r="E4" s="150"/>
      <c r="F4" s="35" t="s">
        <v>126</v>
      </c>
    </row>
    <row r="5" ht="19.5" customHeight="1" spans="1:6">
      <c r="A5" s="10" t="s">
        <v>127</v>
      </c>
      <c r="B5" s="26" t="s">
        <v>128</v>
      </c>
      <c r="C5" s="11" t="s">
        <v>129</v>
      </c>
      <c r="D5" s="12"/>
      <c r="E5" s="13"/>
      <c r="F5" s="26" t="s">
        <v>130</v>
      </c>
    </row>
    <row r="6" ht="19.5" customHeight="1" spans="1:6">
      <c r="A6" s="17"/>
      <c r="B6" s="28"/>
      <c r="C6" s="18" t="s">
        <v>31</v>
      </c>
      <c r="D6" s="18" t="s">
        <v>131</v>
      </c>
      <c r="E6" s="18" t="s">
        <v>132</v>
      </c>
      <c r="F6" s="28"/>
    </row>
    <row r="7" ht="18.75" customHeight="1" spans="1:6">
      <c r="A7" s="39">
        <v>1</v>
      </c>
      <c r="B7" s="39">
        <v>2</v>
      </c>
      <c r="C7" s="36">
        <v>3</v>
      </c>
      <c r="D7" s="39">
        <v>4</v>
      </c>
      <c r="E7" s="39">
        <v>5</v>
      </c>
      <c r="F7" s="39">
        <v>6</v>
      </c>
    </row>
    <row r="8" ht="24" customHeight="1" spans="1:6">
      <c r="A8" s="21">
        <v>135649</v>
      </c>
      <c r="B8" s="21"/>
      <c r="C8" s="21">
        <v>118857</v>
      </c>
      <c r="D8" s="21"/>
      <c r="E8" s="21">
        <v>118857</v>
      </c>
      <c r="F8" s="21">
        <v>16792</v>
      </c>
    </row>
    <row r="12" customHeight="1" spans="1:6">
      <c r="A12" s="152"/>
      <c r="C12" s="152"/>
      <c r="F12" s="152"/>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1"/>
  <sheetViews>
    <sheetView showZeros="0" workbookViewId="0">
      <pane ySplit="1" topLeftCell="A10" activePane="bottomLeft" state="frozen"/>
      <selection/>
      <selection pane="bottomLeft" activeCell="A21" sqref="$A21:$XFD2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5"/>
      <c r="D2" s="136"/>
      <c r="E2" s="136"/>
      <c r="F2" s="136"/>
      <c r="G2" s="136"/>
      <c r="H2" s="68"/>
      <c r="I2" s="68"/>
      <c r="J2" s="3"/>
      <c r="K2" s="68"/>
      <c r="L2" s="68"/>
      <c r="M2" s="68"/>
      <c r="N2" s="68"/>
      <c r="O2" s="3"/>
      <c r="P2" s="3"/>
      <c r="Q2" s="3"/>
      <c r="R2" s="68"/>
      <c r="V2" s="135"/>
      <c r="X2" s="4" t="s">
        <v>133</v>
      </c>
    </row>
    <row r="3" ht="39.75" customHeight="1" spans="1:24">
      <c r="A3" s="137" t="str">
        <f>"2025"&amp;"年部门基本支出预算表"</f>
        <v>2025年部门基本支出预算表</v>
      </c>
      <c r="B3" s="137"/>
      <c r="C3" s="137"/>
      <c r="D3" s="137"/>
      <c r="E3" s="137"/>
      <c r="F3" s="137"/>
      <c r="G3" s="137"/>
      <c r="H3" s="137"/>
      <c r="I3" s="137"/>
      <c r="J3" s="137"/>
      <c r="K3" s="137"/>
      <c r="L3" s="137"/>
      <c r="M3" s="137"/>
      <c r="N3" s="137"/>
      <c r="O3" s="137"/>
      <c r="P3" s="137"/>
      <c r="Q3" s="137"/>
      <c r="R3" s="137"/>
      <c r="S3" s="137"/>
      <c r="T3" s="137"/>
      <c r="U3" s="137"/>
      <c r="V3" s="137"/>
      <c r="W3" s="137"/>
      <c r="X3" s="137"/>
    </row>
    <row r="4" ht="18.75" customHeight="1" spans="1:24">
      <c r="A4" s="6" t="str">
        <f>"单位名称："&amp;"景洪市住房和城乡建设局（本级）"</f>
        <v>单位名称：景洪市住房和城乡建设局（本级）</v>
      </c>
      <c r="B4" s="6"/>
      <c r="C4" s="6"/>
      <c r="D4" s="6"/>
      <c r="E4" s="6"/>
      <c r="F4" s="6"/>
      <c r="G4" s="6"/>
      <c r="H4" s="138"/>
      <c r="I4" s="138"/>
      <c r="J4" s="7"/>
      <c r="K4" s="138"/>
      <c r="L4" s="138"/>
      <c r="M4" s="138"/>
      <c r="N4" s="138"/>
      <c r="O4" s="7"/>
      <c r="P4" s="7"/>
      <c r="Q4" s="7"/>
      <c r="R4" s="138"/>
      <c r="S4" s="34"/>
      <c r="T4" s="34"/>
      <c r="U4" s="34"/>
      <c r="V4" s="146"/>
      <c r="W4" s="34"/>
      <c r="X4" s="8" t="s">
        <v>126</v>
      </c>
    </row>
    <row r="5" ht="18" customHeight="1" spans="1:24">
      <c r="A5" s="9" t="s">
        <v>134</v>
      </c>
      <c r="B5" s="9" t="s">
        <v>135</v>
      </c>
      <c r="C5" s="9" t="s">
        <v>136</v>
      </c>
      <c r="D5" s="9" t="s">
        <v>137</v>
      </c>
      <c r="E5" s="9" t="s">
        <v>138</v>
      </c>
      <c r="F5" s="9" t="s">
        <v>139</v>
      </c>
      <c r="G5" s="9" t="s">
        <v>140</v>
      </c>
      <c r="H5" s="139" t="s">
        <v>141</v>
      </c>
      <c r="I5" s="142" t="s">
        <v>141</v>
      </c>
      <c r="J5" s="142"/>
      <c r="K5" s="142"/>
      <c r="L5" s="142"/>
      <c r="M5" s="142"/>
      <c r="N5" s="142"/>
      <c r="O5" s="142"/>
      <c r="P5" s="142"/>
      <c r="Q5" s="142"/>
      <c r="R5" s="142" t="s">
        <v>35</v>
      </c>
      <c r="S5" s="142" t="s">
        <v>51</v>
      </c>
      <c r="T5" s="142"/>
      <c r="U5" s="142"/>
      <c r="V5" s="142"/>
      <c r="W5" s="142"/>
      <c r="X5" s="143"/>
    </row>
    <row r="6" ht="18" customHeight="1" spans="1:24">
      <c r="A6" s="14"/>
      <c r="B6" s="14"/>
      <c r="C6" s="14"/>
      <c r="D6" s="14"/>
      <c r="E6" s="14"/>
      <c r="F6" s="14"/>
      <c r="G6" s="14"/>
      <c r="H6" s="102" t="s">
        <v>142</v>
      </c>
      <c r="I6" s="139" t="s">
        <v>32</v>
      </c>
      <c r="J6" s="142"/>
      <c r="K6" s="142"/>
      <c r="L6" s="142"/>
      <c r="M6" s="142"/>
      <c r="N6" s="143"/>
      <c r="O6" s="11" t="s">
        <v>143</v>
      </c>
      <c r="P6" s="12"/>
      <c r="Q6" s="13"/>
      <c r="R6" s="9" t="s">
        <v>35</v>
      </c>
      <c r="S6" s="139" t="s">
        <v>51</v>
      </c>
      <c r="T6" s="142" t="s">
        <v>38</v>
      </c>
      <c r="U6" s="142" t="s">
        <v>51</v>
      </c>
      <c r="V6" s="142" t="s">
        <v>40</v>
      </c>
      <c r="W6" s="142" t="s">
        <v>41</v>
      </c>
      <c r="X6" s="143" t="s">
        <v>42</v>
      </c>
    </row>
    <row r="7" ht="18.75" customHeight="1" spans="1:24">
      <c r="A7" s="14"/>
      <c r="B7" s="14"/>
      <c r="C7" s="14"/>
      <c r="D7" s="14"/>
      <c r="E7" s="14"/>
      <c r="F7" s="14"/>
      <c r="G7" s="14"/>
      <c r="H7" s="140"/>
      <c r="I7" s="144" t="s">
        <v>144</v>
      </c>
      <c r="J7" s="145" t="s">
        <v>145</v>
      </c>
      <c r="K7" s="9" t="s">
        <v>146</v>
      </c>
      <c r="L7" s="9" t="s">
        <v>147</v>
      </c>
      <c r="M7" s="9" t="s">
        <v>148</v>
      </c>
      <c r="N7" s="9" t="s">
        <v>149</v>
      </c>
      <c r="O7" s="9" t="s">
        <v>32</v>
      </c>
      <c r="P7" s="9" t="s">
        <v>33</v>
      </c>
      <c r="Q7" s="9" t="s">
        <v>34</v>
      </c>
      <c r="R7" s="14"/>
      <c r="S7" s="9" t="s">
        <v>31</v>
      </c>
      <c r="T7" s="9" t="s">
        <v>38</v>
      </c>
      <c r="U7" s="9" t="s">
        <v>150</v>
      </c>
      <c r="V7" s="9" t="s">
        <v>40</v>
      </c>
      <c r="W7" s="9" t="s">
        <v>41</v>
      </c>
      <c r="X7" s="9" t="s">
        <v>42</v>
      </c>
    </row>
    <row r="8" ht="37.5" customHeight="1" spans="1:24">
      <c r="A8" s="16"/>
      <c r="B8" s="16"/>
      <c r="C8" s="16"/>
      <c r="D8" s="16"/>
      <c r="E8" s="16"/>
      <c r="F8" s="16"/>
      <c r="G8" s="16"/>
      <c r="H8" s="105"/>
      <c r="I8" s="88" t="s">
        <v>31</v>
      </c>
      <c r="J8" s="88" t="s">
        <v>151</v>
      </c>
      <c r="K8" s="16" t="s">
        <v>145</v>
      </c>
      <c r="L8" s="16" t="s">
        <v>147</v>
      </c>
      <c r="M8" s="16" t="s">
        <v>148</v>
      </c>
      <c r="N8" s="16" t="s">
        <v>149</v>
      </c>
      <c r="O8" s="16" t="s">
        <v>147</v>
      </c>
      <c r="P8" s="16" t="s">
        <v>148</v>
      </c>
      <c r="Q8" s="16" t="s">
        <v>149</v>
      </c>
      <c r="R8" s="16" t="s">
        <v>35</v>
      </c>
      <c r="S8" s="16" t="s">
        <v>31</v>
      </c>
      <c r="T8" s="16" t="s">
        <v>38</v>
      </c>
      <c r="U8" s="16" t="s">
        <v>150</v>
      </c>
      <c r="V8" s="16" t="s">
        <v>40</v>
      </c>
      <c r="W8" s="16" t="s">
        <v>41</v>
      </c>
      <c r="X8" s="16" t="s">
        <v>42</v>
      </c>
    </row>
    <row r="9" ht="19.5" customHeight="1" spans="1:24">
      <c r="A9" s="141">
        <v>1</v>
      </c>
      <c r="B9" s="141">
        <v>2</v>
      </c>
      <c r="C9" s="141">
        <v>3</v>
      </c>
      <c r="D9" s="141">
        <v>4</v>
      </c>
      <c r="E9" s="141">
        <v>5</v>
      </c>
      <c r="F9" s="141">
        <v>6</v>
      </c>
      <c r="G9" s="141">
        <v>7</v>
      </c>
      <c r="H9" s="141">
        <v>8</v>
      </c>
      <c r="I9" s="141">
        <v>9</v>
      </c>
      <c r="J9" s="141">
        <v>10</v>
      </c>
      <c r="K9" s="141">
        <v>11</v>
      </c>
      <c r="L9" s="141">
        <v>12</v>
      </c>
      <c r="M9" s="141">
        <v>13</v>
      </c>
      <c r="N9" s="141">
        <v>14</v>
      </c>
      <c r="O9" s="141">
        <v>15</v>
      </c>
      <c r="P9" s="141">
        <v>16</v>
      </c>
      <c r="Q9" s="141">
        <v>17</v>
      </c>
      <c r="R9" s="141">
        <v>18</v>
      </c>
      <c r="S9" s="141">
        <v>19</v>
      </c>
      <c r="T9" s="141">
        <v>20</v>
      </c>
      <c r="U9" s="141">
        <v>21</v>
      </c>
      <c r="V9" s="141">
        <v>22</v>
      </c>
      <c r="W9" s="141">
        <v>23</v>
      </c>
      <c r="X9" s="141">
        <v>24</v>
      </c>
    </row>
    <row r="10" ht="21" customHeight="1" spans="1:24">
      <c r="A10" s="20" t="s">
        <v>44</v>
      </c>
      <c r="B10" s="20" t="s">
        <v>152</v>
      </c>
      <c r="C10" s="20" t="s">
        <v>153</v>
      </c>
      <c r="D10" s="20" t="s">
        <v>83</v>
      </c>
      <c r="E10" s="20" t="s">
        <v>84</v>
      </c>
      <c r="F10" s="20" t="s">
        <v>154</v>
      </c>
      <c r="G10" s="20" t="s">
        <v>155</v>
      </c>
      <c r="H10" s="21">
        <v>678780</v>
      </c>
      <c r="I10" s="21">
        <v>678780</v>
      </c>
      <c r="J10" s="21"/>
      <c r="K10" s="21"/>
      <c r="L10" s="21"/>
      <c r="M10" s="21">
        <v>678780</v>
      </c>
      <c r="N10" s="21"/>
      <c r="O10" s="21"/>
      <c r="P10" s="21"/>
      <c r="Q10" s="21"/>
      <c r="R10" s="21"/>
      <c r="S10" s="21"/>
      <c r="T10" s="21"/>
      <c r="U10" s="21"/>
      <c r="V10" s="21"/>
      <c r="W10" s="21"/>
      <c r="X10" s="21"/>
    </row>
    <row r="11" ht="21" customHeight="1" spans="1:24">
      <c r="A11" s="20" t="s">
        <v>44</v>
      </c>
      <c r="B11" s="20" t="s">
        <v>152</v>
      </c>
      <c r="C11" s="20" t="s">
        <v>153</v>
      </c>
      <c r="D11" s="20" t="s">
        <v>83</v>
      </c>
      <c r="E11" s="20" t="s">
        <v>84</v>
      </c>
      <c r="F11" s="20" t="s">
        <v>156</v>
      </c>
      <c r="G11" s="20" t="s">
        <v>157</v>
      </c>
      <c r="H11" s="21">
        <v>880104</v>
      </c>
      <c r="I11" s="21">
        <v>880104</v>
      </c>
      <c r="J11" s="21"/>
      <c r="K11" s="21"/>
      <c r="L11" s="21"/>
      <c r="M11" s="21">
        <v>880104</v>
      </c>
      <c r="N11" s="21"/>
      <c r="O11" s="21"/>
      <c r="P11" s="21"/>
      <c r="Q11" s="21"/>
      <c r="R11" s="21"/>
      <c r="S11" s="21"/>
      <c r="T11" s="21"/>
      <c r="U11" s="21"/>
      <c r="V11" s="21"/>
      <c r="W11" s="21"/>
      <c r="X11" s="21"/>
    </row>
    <row r="12" ht="21" customHeight="1" spans="1:24">
      <c r="A12" s="20" t="s">
        <v>44</v>
      </c>
      <c r="B12" s="20" t="s">
        <v>152</v>
      </c>
      <c r="C12" s="20" t="s">
        <v>153</v>
      </c>
      <c r="D12" s="20" t="s">
        <v>83</v>
      </c>
      <c r="E12" s="20" t="s">
        <v>84</v>
      </c>
      <c r="F12" s="20" t="s">
        <v>158</v>
      </c>
      <c r="G12" s="20" t="s">
        <v>159</v>
      </c>
      <c r="H12" s="21">
        <v>56565</v>
      </c>
      <c r="I12" s="21">
        <v>56565</v>
      </c>
      <c r="J12" s="21"/>
      <c r="K12" s="21"/>
      <c r="L12" s="21"/>
      <c r="M12" s="21">
        <v>56565</v>
      </c>
      <c r="N12" s="21"/>
      <c r="O12" s="21"/>
      <c r="P12" s="21"/>
      <c r="Q12" s="21"/>
      <c r="R12" s="21"/>
      <c r="S12" s="21"/>
      <c r="T12" s="21"/>
      <c r="U12" s="21"/>
      <c r="V12" s="21"/>
      <c r="W12" s="21"/>
      <c r="X12" s="21"/>
    </row>
    <row r="13" ht="21" customHeight="1" spans="1:24">
      <c r="A13" s="20" t="s">
        <v>44</v>
      </c>
      <c r="B13" s="20" t="s">
        <v>160</v>
      </c>
      <c r="C13" s="20" t="s">
        <v>103</v>
      </c>
      <c r="D13" s="20" t="s">
        <v>102</v>
      </c>
      <c r="E13" s="20" t="s">
        <v>103</v>
      </c>
      <c r="F13" s="20" t="s">
        <v>161</v>
      </c>
      <c r="G13" s="20" t="s">
        <v>103</v>
      </c>
      <c r="H13" s="21">
        <v>237802.68</v>
      </c>
      <c r="I13" s="21">
        <v>237802.68</v>
      </c>
      <c r="J13" s="21"/>
      <c r="K13" s="21"/>
      <c r="L13" s="21"/>
      <c r="M13" s="21">
        <v>237802.68</v>
      </c>
      <c r="N13" s="21"/>
      <c r="O13" s="21"/>
      <c r="P13" s="21"/>
      <c r="Q13" s="21"/>
      <c r="R13" s="21"/>
      <c r="S13" s="21"/>
      <c r="T13" s="21"/>
      <c r="U13" s="21"/>
      <c r="V13" s="21"/>
      <c r="W13" s="21"/>
      <c r="X13" s="21"/>
    </row>
    <row r="14" ht="21" customHeight="1" spans="1:24">
      <c r="A14" s="20" t="s">
        <v>44</v>
      </c>
      <c r="B14" s="20" t="s">
        <v>162</v>
      </c>
      <c r="C14" s="20" t="s">
        <v>163</v>
      </c>
      <c r="D14" s="20" t="s">
        <v>83</v>
      </c>
      <c r="E14" s="20" t="s">
        <v>84</v>
      </c>
      <c r="F14" s="20" t="s">
        <v>164</v>
      </c>
      <c r="G14" s="20" t="s">
        <v>165</v>
      </c>
      <c r="H14" s="21">
        <v>140400</v>
      </c>
      <c r="I14" s="21">
        <v>140400</v>
      </c>
      <c r="J14" s="21"/>
      <c r="K14" s="21"/>
      <c r="L14" s="21"/>
      <c r="M14" s="21">
        <v>140400</v>
      </c>
      <c r="N14" s="21"/>
      <c r="O14" s="21"/>
      <c r="P14" s="21"/>
      <c r="Q14" s="21"/>
      <c r="R14" s="21"/>
      <c r="S14" s="21"/>
      <c r="T14" s="21"/>
      <c r="U14" s="21"/>
      <c r="V14" s="21"/>
      <c r="W14" s="21"/>
      <c r="X14" s="21"/>
    </row>
    <row r="15" ht="21" customHeight="1" spans="1:24">
      <c r="A15" s="20" t="s">
        <v>44</v>
      </c>
      <c r="B15" s="20" t="s">
        <v>166</v>
      </c>
      <c r="C15" s="20" t="s">
        <v>167</v>
      </c>
      <c r="D15" s="20" t="s">
        <v>83</v>
      </c>
      <c r="E15" s="20" t="s">
        <v>84</v>
      </c>
      <c r="F15" s="20" t="s">
        <v>168</v>
      </c>
      <c r="G15" s="20" t="s">
        <v>167</v>
      </c>
      <c r="H15" s="21">
        <v>41154.48</v>
      </c>
      <c r="I15" s="21">
        <v>41154.48</v>
      </c>
      <c r="J15" s="21"/>
      <c r="K15" s="21"/>
      <c r="L15" s="21"/>
      <c r="M15" s="21">
        <v>41154.48</v>
      </c>
      <c r="N15" s="21"/>
      <c r="O15" s="21"/>
      <c r="P15" s="21"/>
      <c r="Q15" s="21"/>
      <c r="R15" s="21"/>
      <c r="S15" s="21"/>
      <c r="T15" s="21"/>
      <c r="U15" s="21"/>
      <c r="V15" s="21"/>
      <c r="W15" s="21"/>
      <c r="X15" s="21"/>
    </row>
    <row r="16" ht="21" customHeight="1" spans="1:24">
      <c r="A16" s="20" t="s">
        <v>44</v>
      </c>
      <c r="B16" s="20" t="s">
        <v>169</v>
      </c>
      <c r="C16" s="20" t="s">
        <v>170</v>
      </c>
      <c r="D16" s="20" t="s">
        <v>83</v>
      </c>
      <c r="E16" s="20" t="s">
        <v>84</v>
      </c>
      <c r="F16" s="20" t="s">
        <v>171</v>
      </c>
      <c r="G16" s="20" t="s">
        <v>170</v>
      </c>
      <c r="H16" s="21">
        <v>384</v>
      </c>
      <c r="I16" s="21">
        <v>384</v>
      </c>
      <c r="J16" s="21"/>
      <c r="K16" s="21"/>
      <c r="L16" s="21"/>
      <c r="M16" s="21">
        <v>384</v>
      </c>
      <c r="N16" s="21"/>
      <c r="O16" s="21"/>
      <c r="P16" s="21"/>
      <c r="Q16" s="21"/>
      <c r="R16" s="21"/>
      <c r="S16" s="21"/>
      <c r="T16" s="21"/>
      <c r="U16" s="21"/>
      <c r="V16" s="21"/>
      <c r="W16" s="21"/>
      <c r="X16" s="21"/>
    </row>
    <row r="17" ht="21" customHeight="1" spans="1:24">
      <c r="A17" s="20" t="s">
        <v>44</v>
      </c>
      <c r="B17" s="20" t="s">
        <v>172</v>
      </c>
      <c r="C17" s="20" t="s">
        <v>173</v>
      </c>
      <c r="D17" s="20" t="s">
        <v>83</v>
      </c>
      <c r="E17" s="20" t="s">
        <v>84</v>
      </c>
      <c r="F17" s="20" t="s">
        <v>174</v>
      </c>
      <c r="G17" s="20" t="s">
        <v>175</v>
      </c>
      <c r="H17" s="21">
        <v>44000</v>
      </c>
      <c r="I17" s="21">
        <v>44000</v>
      </c>
      <c r="J17" s="21"/>
      <c r="K17" s="21"/>
      <c r="L17" s="21"/>
      <c r="M17" s="21">
        <v>44000</v>
      </c>
      <c r="N17" s="21"/>
      <c r="O17" s="21"/>
      <c r="P17" s="21"/>
      <c r="Q17" s="21"/>
      <c r="R17" s="21"/>
      <c r="S17" s="21"/>
      <c r="T17" s="21"/>
      <c r="U17" s="21"/>
      <c r="V17" s="21"/>
      <c r="W17" s="21"/>
      <c r="X17" s="21"/>
    </row>
    <row r="18" ht="21" customHeight="1" spans="1:24">
      <c r="A18" s="20" t="s">
        <v>44</v>
      </c>
      <c r="B18" s="20" t="s">
        <v>172</v>
      </c>
      <c r="C18" s="20" t="s">
        <v>173</v>
      </c>
      <c r="D18" s="20" t="s">
        <v>83</v>
      </c>
      <c r="E18" s="20" t="s">
        <v>84</v>
      </c>
      <c r="F18" s="20" t="s">
        <v>176</v>
      </c>
      <c r="G18" s="20" t="s">
        <v>177</v>
      </c>
      <c r="H18" s="21">
        <v>20000</v>
      </c>
      <c r="I18" s="21">
        <v>20000</v>
      </c>
      <c r="J18" s="21"/>
      <c r="K18" s="21"/>
      <c r="L18" s="21"/>
      <c r="M18" s="21">
        <v>20000</v>
      </c>
      <c r="N18" s="21"/>
      <c r="O18" s="21"/>
      <c r="P18" s="21"/>
      <c r="Q18" s="21"/>
      <c r="R18" s="21"/>
      <c r="S18" s="21"/>
      <c r="T18" s="21"/>
      <c r="U18" s="21"/>
      <c r="V18" s="21"/>
      <c r="W18" s="21"/>
      <c r="X18" s="21"/>
    </row>
    <row r="19" ht="21" customHeight="1" spans="1:24">
      <c r="A19" s="20" t="s">
        <v>44</v>
      </c>
      <c r="B19" s="20" t="s">
        <v>172</v>
      </c>
      <c r="C19" s="20" t="s">
        <v>173</v>
      </c>
      <c r="D19" s="20" t="s">
        <v>83</v>
      </c>
      <c r="E19" s="20" t="s">
        <v>84</v>
      </c>
      <c r="F19" s="20" t="s">
        <v>178</v>
      </c>
      <c r="G19" s="20" t="s">
        <v>179</v>
      </c>
      <c r="H19" s="21">
        <v>30000</v>
      </c>
      <c r="I19" s="21">
        <v>30000</v>
      </c>
      <c r="J19" s="21"/>
      <c r="K19" s="21"/>
      <c r="L19" s="21"/>
      <c r="M19" s="21">
        <v>30000</v>
      </c>
      <c r="N19" s="21"/>
      <c r="O19" s="21"/>
      <c r="P19" s="21"/>
      <c r="Q19" s="21"/>
      <c r="R19" s="21"/>
      <c r="S19" s="21"/>
      <c r="T19" s="21"/>
      <c r="U19" s="21"/>
      <c r="V19" s="21"/>
      <c r="W19" s="21"/>
      <c r="X19" s="21"/>
    </row>
    <row r="20" ht="21" customHeight="1" spans="1:24">
      <c r="A20" s="20" t="s">
        <v>44</v>
      </c>
      <c r="B20" s="20" t="s">
        <v>172</v>
      </c>
      <c r="C20" s="20" t="s">
        <v>173</v>
      </c>
      <c r="D20" s="20" t="s">
        <v>83</v>
      </c>
      <c r="E20" s="20" t="s">
        <v>84</v>
      </c>
      <c r="F20" s="20" t="s">
        <v>180</v>
      </c>
      <c r="G20" s="20" t="s">
        <v>181</v>
      </c>
      <c r="H20" s="21">
        <v>4000</v>
      </c>
      <c r="I20" s="21">
        <v>4000</v>
      </c>
      <c r="J20" s="21"/>
      <c r="K20" s="21"/>
      <c r="L20" s="21"/>
      <c r="M20" s="21">
        <v>4000</v>
      </c>
      <c r="N20" s="21"/>
      <c r="O20" s="21"/>
      <c r="P20" s="21"/>
      <c r="Q20" s="21"/>
      <c r="R20" s="21"/>
      <c r="S20" s="21"/>
      <c r="T20" s="21"/>
      <c r="U20" s="21"/>
      <c r="V20" s="21"/>
      <c r="W20" s="21"/>
      <c r="X20" s="21"/>
    </row>
    <row r="21" ht="30" customHeight="1" spans="1:24">
      <c r="A21" s="20" t="s">
        <v>44</v>
      </c>
      <c r="B21" s="20" t="s">
        <v>182</v>
      </c>
      <c r="C21" s="20" t="s">
        <v>183</v>
      </c>
      <c r="D21" s="20" t="s">
        <v>63</v>
      </c>
      <c r="E21" s="20" t="s">
        <v>64</v>
      </c>
      <c r="F21" s="20" t="s">
        <v>184</v>
      </c>
      <c r="G21" s="20" t="s">
        <v>185</v>
      </c>
      <c r="H21" s="21">
        <v>286350.24</v>
      </c>
      <c r="I21" s="21">
        <v>286350.24</v>
      </c>
      <c r="J21" s="21"/>
      <c r="K21" s="21"/>
      <c r="L21" s="21"/>
      <c r="M21" s="21">
        <v>286350.24</v>
      </c>
      <c r="N21" s="21"/>
      <c r="O21" s="21"/>
      <c r="P21" s="21"/>
      <c r="Q21" s="21"/>
      <c r="R21" s="21"/>
      <c r="S21" s="21"/>
      <c r="T21" s="21"/>
      <c r="U21" s="21"/>
      <c r="V21" s="21"/>
      <c r="W21" s="21"/>
      <c r="X21" s="21"/>
    </row>
    <row r="22" ht="21" customHeight="1" spans="1:24">
      <c r="A22" s="20" t="s">
        <v>44</v>
      </c>
      <c r="B22" s="20" t="s">
        <v>182</v>
      </c>
      <c r="C22" s="20" t="s">
        <v>183</v>
      </c>
      <c r="D22" s="20" t="s">
        <v>73</v>
      </c>
      <c r="E22" s="20" t="s">
        <v>74</v>
      </c>
      <c r="F22" s="20" t="s">
        <v>186</v>
      </c>
      <c r="G22" s="20" t="s">
        <v>187</v>
      </c>
      <c r="H22" s="21">
        <v>150281.15</v>
      </c>
      <c r="I22" s="21">
        <v>150281.15</v>
      </c>
      <c r="J22" s="21"/>
      <c r="K22" s="21"/>
      <c r="L22" s="21"/>
      <c r="M22" s="21">
        <v>150281.15</v>
      </c>
      <c r="N22" s="21"/>
      <c r="O22" s="21"/>
      <c r="P22" s="21"/>
      <c r="Q22" s="21"/>
      <c r="R22" s="21"/>
      <c r="S22" s="21"/>
      <c r="T22" s="21"/>
      <c r="U22" s="21"/>
      <c r="V22" s="21"/>
      <c r="W22" s="21"/>
      <c r="X22" s="21"/>
    </row>
    <row r="23" ht="21" customHeight="1" spans="1:24">
      <c r="A23" s="20" t="s">
        <v>44</v>
      </c>
      <c r="B23" s="20" t="s">
        <v>182</v>
      </c>
      <c r="C23" s="20" t="s">
        <v>183</v>
      </c>
      <c r="D23" s="20" t="s">
        <v>75</v>
      </c>
      <c r="E23" s="20" t="s">
        <v>76</v>
      </c>
      <c r="F23" s="20" t="s">
        <v>188</v>
      </c>
      <c r="G23" s="20" t="s">
        <v>189</v>
      </c>
      <c r="H23" s="21">
        <v>116997.52</v>
      </c>
      <c r="I23" s="21">
        <v>116997.52</v>
      </c>
      <c r="J23" s="21"/>
      <c r="K23" s="21"/>
      <c r="L23" s="21"/>
      <c r="M23" s="21">
        <v>116997.52</v>
      </c>
      <c r="N23" s="21"/>
      <c r="O23" s="21"/>
      <c r="P23" s="21"/>
      <c r="Q23" s="21"/>
      <c r="R23" s="21"/>
      <c r="S23" s="21"/>
      <c r="T23" s="21"/>
      <c r="U23" s="21"/>
      <c r="V23" s="21"/>
      <c r="W23" s="21"/>
      <c r="X23" s="21"/>
    </row>
    <row r="24" ht="21" customHeight="1" spans="1:24">
      <c r="A24" s="20" t="s">
        <v>44</v>
      </c>
      <c r="B24" s="20" t="s">
        <v>182</v>
      </c>
      <c r="C24" s="20" t="s">
        <v>183</v>
      </c>
      <c r="D24" s="20" t="s">
        <v>77</v>
      </c>
      <c r="E24" s="20" t="s">
        <v>78</v>
      </c>
      <c r="F24" s="20" t="s">
        <v>190</v>
      </c>
      <c r="G24" s="20" t="s">
        <v>191</v>
      </c>
      <c r="H24" s="21">
        <v>3579.38</v>
      </c>
      <c r="I24" s="21">
        <v>3579.38</v>
      </c>
      <c r="J24" s="21"/>
      <c r="K24" s="21"/>
      <c r="L24" s="21"/>
      <c r="M24" s="21">
        <v>3579.38</v>
      </c>
      <c r="N24" s="21"/>
      <c r="O24" s="21"/>
      <c r="P24" s="21"/>
      <c r="Q24" s="21"/>
      <c r="R24" s="21"/>
      <c r="S24" s="21"/>
      <c r="T24" s="21"/>
      <c r="U24" s="21"/>
      <c r="V24" s="21"/>
      <c r="W24" s="21"/>
      <c r="X24" s="21"/>
    </row>
    <row r="25" ht="21" customHeight="1" spans="1:24">
      <c r="A25" s="20" t="s">
        <v>44</v>
      </c>
      <c r="B25" s="20" t="s">
        <v>182</v>
      </c>
      <c r="C25" s="20" t="s">
        <v>183</v>
      </c>
      <c r="D25" s="20" t="s">
        <v>77</v>
      </c>
      <c r="E25" s="20" t="s">
        <v>78</v>
      </c>
      <c r="F25" s="20" t="s">
        <v>190</v>
      </c>
      <c r="G25" s="20" t="s">
        <v>191</v>
      </c>
      <c r="H25" s="21">
        <v>7644</v>
      </c>
      <c r="I25" s="21">
        <v>7644</v>
      </c>
      <c r="J25" s="21"/>
      <c r="K25" s="21"/>
      <c r="L25" s="21"/>
      <c r="M25" s="21">
        <v>7644</v>
      </c>
      <c r="N25" s="21"/>
      <c r="O25" s="21"/>
      <c r="P25" s="21"/>
      <c r="Q25" s="21"/>
      <c r="R25" s="21"/>
      <c r="S25" s="21"/>
      <c r="T25" s="21"/>
      <c r="U25" s="21"/>
      <c r="V25" s="21"/>
      <c r="W25" s="21"/>
      <c r="X25" s="21"/>
    </row>
    <row r="26" ht="21" customHeight="1" spans="1:24">
      <c r="A26" s="20" t="s">
        <v>44</v>
      </c>
      <c r="B26" s="20" t="s">
        <v>192</v>
      </c>
      <c r="C26" s="20" t="s">
        <v>130</v>
      </c>
      <c r="D26" s="20" t="s">
        <v>83</v>
      </c>
      <c r="E26" s="20" t="s">
        <v>84</v>
      </c>
      <c r="F26" s="20" t="s">
        <v>193</v>
      </c>
      <c r="G26" s="20" t="s">
        <v>130</v>
      </c>
      <c r="H26" s="21">
        <v>10000</v>
      </c>
      <c r="I26" s="21">
        <v>10000</v>
      </c>
      <c r="J26" s="21"/>
      <c r="K26" s="21"/>
      <c r="L26" s="21"/>
      <c r="M26" s="21">
        <v>10000</v>
      </c>
      <c r="N26" s="21"/>
      <c r="O26" s="21"/>
      <c r="P26" s="21"/>
      <c r="Q26" s="21"/>
      <c r="R26" s="21"/>
      <c r="S26" s="21"/>
      <c r="T26" s="21"/>
      <c r="U26" s="21"/>
      <c r="V26" s="21"/>
      <c r="W26" s="21"/>
      <c r="X26" s="21"/>
    </row>
    <row r="27" ht="21" customHeight="1" spans="1:24">
      <c r="A27" s="20" t="s">
        <v>44</v>
      </c>
      <c r="B27" s="20" t="s">
        <v>194</v>
      </c>
      <c r="C27" s="20" t="s">
        <v>195</v>
      </c>
      <c r="D27" s="20" t="s">
        <v>83</v>
      </c>
      <c r="E27" s="20" t="s">
        <v>84</v>
      </c>
      <c r="F27" s="20" t="s">
        <v>196</v>
      </c>
      <c r="G27" s="20" t="s">
        <v>197</v>
      </c>
      <c r="H27" s="21">
        <v>36000</v>
      </c>
      <c r="I27" s="21">
        <v>36000</v>
      </c>
      <c r="J27" s="21"/>
      <c r="K27" s="21"/>
      <c r="L27" s="21"/>
      <c r="M27" s="21">
        <v>36000</v>
      </c>
      <c r="N27" s="21"/>
      <c r="O27" s="21"/>
      <c r="P27" s="21"/>
      <c r="Q27" s="21"/>
      <c r="R27" s="21"/>
      <c r="S27" s="21"/>
      <c r="T27" s="21"/>
      <c r="U27" s="21"/>
      <c r="V27" s="21"/>
      <c r="W27" s="21"/>
      <c r="X27" s="21"/>
    </row>
    <row r="28" ht="21" customHeight="1" spans="1:24">
      <c r="A28" s="20" t="s">
        <v>44</v>
      </c>
      <c r="B28" s="20" t="s">
        <v>198</v>
      </c>
      <c r="C28" s="20" t="s">
        <v>199</v>
      </c>
      <c r="D28" s="20" t="s">
        <v>61</v>
      </c>
      <c r="E28" s="20" t="s">
        <v>62</v>
      </c>
      <c r="F28" s="20" t="s">
        <v>200</v>
      </c>
      <c r="G28" s="20" t="s">
        <v>201</v>
      </c>
      <c r="H28" s="21">
        <v>7200</v>
      </c>
      <c r="I28" s="21">
        <v>7200</v>
      </c>
      <c r="J28" s="21"/>
      <c r="K28" s="21"/>
      <c r="L28" s="21"/>
      <c r="M28" s="21">
        <v>7200</v>
      </c>
      <c r="N28" s="21"/>
      <c r="O28" s="21"/>
      <c r="P28" s="21"/>
      <c r="Q28" s="21"/>
      <c r="R28" s="21"/>
      <c r="S28" s="21"/>
      <c r="T28" s="21"/>
      <c r="U28" s="21"/>
      <c r="V28" s="21"/>
      <c r="W28" s="21"/>
      <c r="X28" s="21"/>
    </row>
    <row r="29" ht="21" customHeight="1" spans="1:24">
      <c r="A29" s="20" t="s">
        <v>44</v>
      </c>
      <c r="B29" s="20" t="s">
        <v>202</v>
      </c>
      <c r="C29" s="20" t="s">
        <v>203</v>
      </c>
      <c r="D29" s="20" t="s">
        <v>67</v>
      </c>
      <c r="E29" s="20" t="s">
        <v>68</v>
      </c>
      <c r="F29" s="20" t="s">
        <v>204</v>
      </c>
      <c r="G29" s="20" t="s">
        <v>205</v>
      </c>
      <c r="H29" s="21">
        <v>9684</v>
      </c>
      <c r="I29" s="21">
        <v>9684</v>
      </c>
      <c r="J29" s="21"/>
      <c r="K29" s="21"/>
      <c r="L29" s="21"/>
      <c r="M29" s="21">
        <v>9684</v>
      </c>
      <c r="N29" s="21"/>
      <c r="O29" s="21"/>
      <c r="P29" s="21"/>
      <c r="Q29" s="21"/>
      <c r="R29" s="21"/>
      <c r="S29" s="21"/>
      <c r="T29" s="21"/>
      <c r="U29" s="21"/>
      <c r="V29" s="21"/>
      <c r="W29" s="21"/>
      <c r="X29" s="21"/>
    </row>
    <row r="30" ht="21" customHeight="1" spans="1:24">
      <c r="A30" s="20" t="s">
        <v>44</v>
      </c>
      <c r="B30" s="20" t="s">
        <v>206</v>
      </c>
      <c r="C30" s="20" t="s">
        <v>207</v>
      </c>
      <c r="D30" s="20" t="s">
        <v>83</v>
      </c>
      <c r="E30" s="20" t="s">
        <v>84</v>
      </c>
      <c r="F30" s="20" t="s">
        <v>158</v>
      </c>
      <c r="G30" s="20" t="s">
        <v>159</v>
      </c>
      <c r="H30" s="21">
        <v>358440</v>
      </c>
      <c r="I30" s="21">
        <v>358440</v>
      </c>
      <c r="J30" s="21"/>
      <c r="K30" s="21"/>
      <c r="L30" s="21"/>
      <c r="M30" s="21">
        <v>358440</v>
      </c>
      <c r="N30" s="21"/>
      <c r="O30" s="21"/>
      <c r="P30" s="21"/>
      <c r="Q30" s="21"/>
      <c r="R30" s="21"/>
      <c r="S30" s="21"/>
      <c r="T30" s="21"/>
      <c r="U30" s="21"/>
      <c r="V30" s="21"/>
      <c r="W30" s="21"/>
      <c r="X30" s="21"/>
    </row>
    <row r="31" ht="21" customHeight="1" spans="1:24">
      <c r="A31" s="23" t="s">
        <v>104</v>
      </c>
      <c r="B31" s="24"/>
      <c r="C31" s="24"/>
      <c r="D31" s="24"/>
      <c r="E31" s="24"/>
      <c r="F31" s="24"/>
      <c r="G31" s="25"/>
      <c r="H31" s="21">
        <v>3119366.45</v>
      </c>
      <c r="I31" s="21">
        <v>3119366.45</v>
      </c>
      <c r="J31" s="21"/>
      <c r="K31" s="21"/>
      <c r="L31" s="21"/>
      <c r="M31" s="21">
        <v>3119366.45</v>
      </c>
      <c r="N31" s="21"/>
      <c r="O31" s="21"/>
      <c r="P31" s="21"/>
      <c r="Q31" s="21"/>
      <c r="R31" s="21"/>
      <c r="S31" s="21"/>
      <c r="T31" s="21"/>
      <c r="U31" s="21"/>
      <c r="V31" s="21"/>
      <c r="W31" s="21"/>
      <c r="X31" s="21"/>
    </row>
  </sheetData>
  <mergeCells count="30">
    <mergeCell ref="A3:X3"/>
    <mergeCell ref="A4:G4"/>
    <mergeCell ref="H5:X5"/>
    <mergeCell ref="I6:N6"/>
    <mergeCell ref="O6:Q6"/>
    <mergeCell ref="S6:X6"/>
    <mergeCell ref="I7:J7"/>
    <mergeCell ref="A31:G31"/>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1"/>
  <sheetViews>
    <sheetView showZeros="0" workbookViewId="0">
      <pane ySplit="1" topLeftCell="A12" activePane="bottomLeft" state="frozen"/>
      <selection/>
      <selection pane="bottomLeft" activeCell="A15" sqref="$A15:$XFD15"/>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4"/>
      <c r="E2" s="2"/>
      <c r="F2" s="2"/>
      <c r="G2" s="2"/>
      <c r="H2" s="2"/>
      <c r="I2" s="3"/>
      <c r="J2" s="3"/>
      <c r="K2" s="3"/>
      <c r="L2" s="3"/>
      <c r="M2" s="3"/>
      <c r="N2" s="3"/>
      <c r="O2" s="3"/>
      <c r="P2" s="3"/>
      <c r="Q2" s="3"/>
      <c r="U2" s="114"/>
      <c r="W2" s="31" t="s">
        <v>208</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"单位名称："&amp;"景洪市住房和城乡建设局（本级）"</f>
        <v>单位名称：景洪市住房和城乡建设局（本级）</v>
      </c>
      <c r="B4" s="6"/>
      <c r="C4" s="6"/>
      <c r="D4" s="6"/>
      <c r="E4" s="6"/>
      <c r="F4" s="6"/>
      <c r="G4" s="6"/>
      <c r="H4" s="6"/>
      <c r="I4" s="122"/>
      <c r="J4" s="122"/>
      <c r="K4" s="122"/>
      <c r="L4" s="122"/>
      <c r="M4" s="122"/>
      <c r="N4" s="122"/>
      <c r="O4" s="122"/>
      <c r="P4" s="122"/>
      <c r="Q4" s="122"/>
      <c r="R4" s="48"/>
      <c r="S4" s="48"/>
      <c r="T4" s="48"/>
      <c r="U4" s="134"/>
      <c r="V4" s="48"/>
      <c r="W4" s="96" t="s">
        <v>126</v>
      </c>
    </row>
    <row r="5" ht="21.75" customHeight="1" spans="1:23">
      <c r="A5" s="115" t="s">
        <v>209</v>
      </c>
      <c r="B5" s="116" t="s">
        <v>135</v>
      </c>
      <c r="C5" s="115" t="s">
        <v>136</v>
      </c>
      <c r="D5" s="115" t="s">
        <v>210</v>
      </c>
      <c r="E5" s="116" t="s">
        <v>137</v>
      </c>
      <c r="F5" s="116" t="s">
        <v>138</v>
      </c>
      <c r="G5" s="116" t="s">
        <v>211</v>
      </c>
      <c r="H5" s="116" t="s">
        <v>212</v>
      </c>
      <c r="I5" s="123" t="s">
        <v>29</v>
      </c>
      <c r="J5" s="124" t="s">
        <v>213</v>
      </c>
      <c r="K5" s="125"/>
      <c r="L5" s="125"/>
      <c r="M5" s="126"/>
      <c r="N5" s="124" t="s">
        <v>143</v>
      </c>
      <c r="O5" s="125"/>
      <c r="P5" s="126"/>
      <c r="Q5" s="116" t="s">
        <v>35</v>
      </c>
      <c r="R5" s="124" t="s">
        <v>51</v>
      </c>
      <c r="S5" s="125"/>
      <c r="T5" s="125"/>
      <c r="U5" s="125"/>
      <c r="V5" s="125"/>
      <c r="W5" s="126"/>
    </row>
    <row r="6" ht="21.75" customHeight="1" spans="1:23">
      <c r="A6" s="117"/>
      <c r="B6" s="118"/>
      <c r="C6" s="117"/>
      <c r="D6" s="117"/>
      <c r="E6" s="118"/>
      <c r="F6" s="118"/>
      <c r="G6" s="118"/>
      <c r="H6" s="118"/>
      <c r="I6" s="127"/>
      <c r="J6" s="128" t="s">
        <v>32</v>
      </c>
      <c r="K6" s="129"/>
      <c r="L6" s="116" t="s">
        <v>33</v>
      </c>
      <c r="M6" s="116" t="s">
        <v>34</v>
      </c>
      <c r="N6" s="116" t="s">
        <v>32</v>
      </c>
      <c r="O6" s="116" t="s">
        <v>33</v>
      </c>
      <c r="P6" s="116" t="s">
        <v>34</v>
      </c>
      <c r="Q6" s="118"/>
      <c r="R6" s="116" t="s">
        <v>31</v>
      </c>
      <c r="S6" s="115" t="s">
        <v>38</v>
      </c>
      <c r="T6" s="115" t="s">
        <v>150</v>
      </c>
      <c r="U6" s="115" t="s">
        <v>40</v>
      </c>
      <c r="V6" s="115" t="s">
        <v>41</v>
      </c>
      <c r="W6" s="115" t="s">
        <v>42</v>
      </c>
    </row>
    <row r="7" ht="21" customHeight="1" spans="1:23">
      <c r="A7" s="117"/>
      <c r="B7" s="118"/>
      <c r="C7" s="117"/>
      <c r="D7" s="117"/>
      <c r="E7" s="118"/>
      <c r="F7" s="118"/>
      <c r="G7" s="118"/>
      <c r="H7" s="118"/>
      <c r="I7" s="127"/>
      <c r="J7" s="130" t="s">
        <v>31</v>
      </c>
      <c r="K7" s="131"/>
      <c r="L7" s="118"/>
      <c r="M7" s="118"/>
      <c r="N7" s="118"/>
      <c r="O7" s="118"/>
      <c r="P7" s="118"/>
      <c r="Q7" s="118"/>
      <c r="R7" s="118"/>
      <c r="S7" s="117"/>
      <c r="T7" s="117"/>
      <c r="U7" s="117"/>
      <c r="V7" s="117"/>
      <c r="W7" s="117"/>
    </row>
    <row r="8" ht="39.75" customHeight="1" spans="1:23">
      <c r="A8" s="119"/>
      <c r="B8" s="120"/>
      <c r="C8" s="119"/>
      <c r="D8" s="119"/>
      <c r="E8" s="120"/>
      <c r="F8" s="120"/>
      <c r="G8" s="120"/>
      <c r="H8" s="120"/>
      <c r="I8" s="132"/>
      <c r="J8" s="133" t="s">
        <v>31</v>
      </c>
      <c r="K8" s="133" t="s">
        <v>214</v>
      </c>
      <c r="L8" s="120"/>
      <c r="M8" s="120"/>
      <c r="N8" s="120"/>
      <c r="O8" s="120"/>
      <c r="P8" s="120"/>
      <c r="Q8" s="120"/>
      <c r="R8" s="120"/>
      <c r="S8" s="119"/>
      <c r="T8" s="119"/>
      <c r="U8" s="119"/>
      <c r="V8" s="119"/>
      <c r="W8" s="119"/>
    </row>
    <row r="9" ht="19.5" customHeight="1" spans="1:23">
      <c r="A9" s="121">
        <v>1</v>
      </c>
      <c r="B9" s="121">
        <v>2</v>
      </c>
      <c r="C9" s="121">
        <v>3</v>
      </c>
      <c r="D9" s="121">
        <v>4</v>
      </c>
      <c r="E9" s="121">
        <v>5</v>
      </c>
      <c r="F9" s="121">
        <v>6</v>
      </c>
      <c r="G9" s="121">
        <v>7</v>
      </c>
      <c r="H9" s="121">
        <v>8</v>
      </c>
      <c r="I9" s="121">
        <v>9</v>
      </c>
      <c r="J9" s="121">
        <v>10</v>
      </c>
      <c r="K9" s="121">
        <v>11</v>
      </c>
      <c r="L9" s="121">
        <v>12</v>
      </c>
      <c r="M9" s="121">
        <v>13</v>
      </c>
      <c r="N9" s="121">
        <v>14</v>
      </c>
      <c r="O9" s="121">
        <v>15</v>
      </c>
      <c r="P9" s="121">
        <v>16</v>
      </c>
      <c r="Q9" s="121">
        <v>17</v>
      </c>
      <c r="R9" s="121">
        <v>18</v>
      </c>
      <c r="S9" s="121">
        <v>19</v>
      </c>
      <c r="T9" s="121">
        <v>20</v>
      </c>
      <c r="U9" s="121">
        <v>21</v>
      </c>
      <c r="V9" s="121">
        <v>22</v>
      </c>
      <c r="W9" s="121">
        <v>23</v>
      </c>
    </row>
    <row r="10" ht="33" customHeight="1" spans="1:23">
      <c r="A10" s="20"/>
      <c r="B10" s="20"/>
      <c r="C10" s="20" t="s">
        <v>215</v>
      </c>
      <c r="D10" s="20"/>
      <c r="E10" s="20"/>
      <c r="F10" s="20"/>
      <c r="G10" s="20"/>
      <c r="H10" s="20"/>
      <c r="I10" s="21">
        <v>1310000</v>
      </c>
      <c r="J10" s="21">
        <v>1310000</v>
      </c>
      <c r="K10" s="21">
        <v>1310000</v>
      </c>
      <c r="L10" s="21"/>
      <c r="M10" s="21"/>
      <c r="N10" s="21"/>
      <c r="O10" s="21"/>
      <c r="P10" s="21"/>
      <c r="Q10" s="21"/>
      <c r="R10" s="21"/>
      <c r="S10" s="21"/>
      <c r="T10" s="21"/>
      <c r="U10" s="21"/>
      <c r="V10" s="21"/>
      <c r="W10" s="21"/>
    </row>
    <row r="11" ht="31" customHeight="1" spans="1:23">
      <c r="A11" s="20" t="s">
        <v>216</v>
      </c>
      <c r="B11" s="20" t="s">
        <v>217</v>
      </c>
      <c r="C11" s="20" t="s">
        <v>215</v>
      </c>
      <c r="D11" s="20" t="s">
        <v>44</v>
      </c>
      <c r="E11" s="20" t="s">
        <v>85</v>
      </c>
      <c r="F11" s="20" t="s">
        <v>86</v>
      </c>
      <c r="G11" s="20" t="s">
        <v>178</v>
      </c>
      <c r="H11" s="20" t="s">
        <v>179</v>
      </c>
      <c r="I11" s="21">
        <v>1310000</v>
      </c>
      <c r="J11" s="21">
        <v>1310000</v>
      </c>
      <c r="K11" s="21">
        <v>1310000</v>
      </c>
      <c r="L11" s="21"/>
      <c r="M11" s="21"/>
      <c r="N11" s="21"/>
      <c r="O11" s="21"/>
      <c r="P11" s="21"/>
      <c r="Q11" s="21"/>
      <c r="R11" s="21"/>
      <c r="S11" s="21"/>
      <c r="T11" s="21"/>
      <c r="U11" s="21"/>
      <c r="V11" s="21"/>
      <c r="W11" s="21"/>
    </row>
    <row r="12" ht="31" customHeight="1" spans="1:23">
      <c r="A12" s="20"/>
      <c r="B12" s="20"/>
      <c r="C12" s="20" t="s">
        <v>218</v>
      </c>
      <c r="D12" s="20"/>
      <c r="E12" s="20"/>
      <c r="F12" s="20"/>
      <c r="G12" s="20"/>
      <c r="H12" s="20"/>
      <c r="I12" s="21">
        <v>13540000</v>
      </c>
      <c r="J12" s="21">
        <v>13540000</v>
      </c>
      <c r="K12" s="21">
        <v>13540000</v>
      </c>
      <c r="L12" s="21"/>
      <c r="M12" s="21"/>
      <c r="N12" s="21"/>
      <c r="O12" s="21"/>
      <c r="P12" s="21"/>
      <c r="Q12" s="21"/>
      <c r="R12" s="21"/>
      <c r="S12" s="21"/>
      <c r="T12" s="21"/>
      <c r="U12" s="21"/>
      <c r="V12" s="21"/>
      <c r="W12" s="21"/>
    </row>
    <row r="13" ht="31" customHeight="1" spans="1:23">
      <c r="A13" s="20" t="s">
        <v>219</v>
      </c>
      <c r="B13" s="20" t="s">
        <v>220</v>
      </c>
      <c r="C13" s="20" t="s">
        <v>218</v>
      </c>
      <c r="D13" s="20" t="s">
        <v>44</v>
      </c>
      <c r="E13" s="20" t="s">
        <v>93</v>
      </c>
      <c r="F13" s="20" t="s">
        <v>92</v>
      </c>
      <c r="G13" s="20" t="s">
        <v>178</v>
      </c>
      <c r="H13" s="20" t="s">
        <v>179</v>
      </c>
      <c r="I13" s="21">
        <v>13540000</v>
      </c>
      <c r="J13" s="21">
        <v>13540000</v>
      </c>
      <c r="K13" s="21">
        <v>13540000</v>
      </c>
      <c r="L13" s="21"/>
      <c r="M13" s="21"/>
      <c r="N13" s="21"/>
      <c r="O13" s="21"/>
      <c r="P13" s="21"/>
      <c r="Q13" s="21"/>
      <c r="R13" s="21"/>
      <c r="S13" s="21"/>
      <c r="T13" s="21"/>
      <c r="U13" s="21"/>
      <c r="V13" s="21"/>
      <c r="W13" s="21"/>
    </row>
    <row r="14" ht="21.75" customHeight="1" spans="1:23">
      <c r="A14" s="20"/>
      <c r="B14" s="20"/>
      <c r="C14" s="20" t="s">
        <v>221</v>
      </c>
      <c r="D14" s="20"/>
      <c r="E14" s="20"/>
      <c r="F14" s="20"/>
      <c r="G14" s="20"/>
      <c r="H14" s="20"/>
      <c r="I14" s="21">
        <v>7500000</v>
      </c>
      <c r="J14" s="21">
        <v>7500000</v>
      </c>
      <c r="K14" s="21">
        <v>7500000</v>
      </c>
      <c r="L14" s="21"/>
      <c r="M14" s="21"/>
      <c r="N14" s="21"/>
      <c r="O14" s="21"/>
      <c r="P14" s="21"/>
      <c r="Q14" s="21"/>
      <c r="R14" s="21"/>
      <c r="S14" s="21"/>
      <c r="T14" s="21"/>
      <c r="U14" s="21"/>
      <c r="V14" s="21"/>
      <c r="W14" s="21"/>
    </row>
    <row r="15" ht="30" customHeight="1" spans="1:23">
      <c r="A15" s="20" t="s">
        <v>216</v>
      </c>
      <c r="B15" s="20" t="s">
        <v>222</v>
      </c>
      <c r="C15" s="20" t="s">
        <v>221</v>
      </c>
      <c r="D15" s="20" t="s">
        <v>44</v>
      </c>
      <c r="E15" s="20" t="s">
        <v>89</v>
      </c>
      <c r="F15" s="20" t="s">
        <v>90</v>
      </c>
      <c r="G15" s="20" t="s">
        <v>223</v>
      </c>
      <c r="H15" s="20" t="s">
        <v>224</v>
      </c>
      <c r="I15" s="21">
        <v>7500000</v>
      </c>
      <c r="J15" s="21">
        <v>7500000</v>
      </c>
      <c r="K15" s="21">
        <v>7500000</v>
      </c>
      <c r="L15" s="21"/>
      <c r="M15" s="21"/>
      <c r="N15" s="21"/>
      <c r="O15" s="21"/>
      <c r="P15" s="21"/>
      <c r="Q15" s="21"/>
      <c r="R15" s="21"/>
      <c r="S15" s="21"/>
      <c r="T15" s="21"/>
      <c r="U15" s="21"/>
      <c r="V15" s="21"/>
      <c r="W15" s="21"/>
    </row>
    <row r="16" ht="24" customHeight="1" spans="1:23">
      <c r="A16" s="20"/>
      <c r="B16" s="20"/>
      <c r="C16" s="20" t="s">
        <v>225</v>
      </c>
      <c r="D16" s="20"/>
      <c r="E16" s="20"/>
      <c r="F16" s="20"/>
      <c r="G16" s="20"/>
      <c r="H16" s="20"/>
      <c r="I16" s="21">
        <v>78000000</v>
      </c>
      <c r="J16" s="21">
        <v>78000000</v>
      </c>
      <c r="K16" s="21">
        <v>78000000</v>
      </c>
      <c r="L16" s="21"/>
      <c r="M16" s="21"/>
      <c r="N16" s="21"/>
      <c r="O16" s="21"/>
      <c r="P16" s="21"/>
      <c r="Q16" s="21"/>
      <c r="R16" s="21"/>
      <c r="S16" s="21"/>
      <c r="T16" s="21"/>
      <c r="U16" s="21"/>
      <c r="V16" s="21"/>
      <c r="W16" s="21"/>
    </row>
    <row r="17" ht="24" customHeight="1" spans="1:23">
      <c r="A17" s="20" t="s">
        <v>219</v>
      </c>
      <c r="B17" s="20" t="s">
        <v>226</v>
      </c>
      <c r="C17" s="20" t="s">
        <v>225</v>
      </c>
      <c r="D17" s="20" t="s">
        <v>44</v>
      </c>
      <c r="E17" s="20" t="s">
        <v>93</v>
      </c>
      <c r="F17" s="20" t="s">
        <v>92</v>
      </c>
      <c r="G17" s="20" t="s">
        <v>178</v>
      </c>
      <c r="H17" s="20" t="s">
        <v>179</v>
      </c>
      <c r="I17" s="21">
        <v>78000000</v>
      </c>
      <c r="J17" s="21">
        <v>78000000</v>
      </c>
      <c r="K17" s="21">
        <v>78000000</v>
      </c>
      <c r="L17" s="21"/>
      <c r="M17" s="21"/>
      <c r="N17" s="21"/>
      <c r="O17" s="21"/>
      <c r="P17" s="21"/>
      <c r="Q17" s="21"/>
      <c r="R17" s="21"/>
      <c r="S17" s="21"/>
      <c r="T17" s="21"/>
      <c r="U17" s="21"/>
      <c r="V17" s="21"/>
      <c r="W17" s="21"/>
    </row>
    <row r="18" ht="27" customHeight="1" spans="1:23">
      <c r="A18" s="20"/>
      <c r="B18" s="20"/>
      <c r="C18" s="20" t="s">
        <v>227</v>
      </c>
      <c r="D18" s="20"/>
      <c r="E18" s="20"/>
      <c r="F18" s="20"/>
      <c r="G18" s="20"/>
      <c r="H18" s="20"/>
      <c r="I18" s="21">
        <v>2000000</v>
      </c>
      <c r="J18" s="21">
        <v>2000000</v>
      </c>
      <c r="K18" s="21">
        <v>2000000</v>
      </c>
      <c r="L18" s="21"/>
      <c r="M18" s="21"/>
      <c r="N18" s="21"/>
      <c r="O18" s="21"/>
      <c r="P18" s="21"/>
      <c r="Q18" s="21"/>
      <c r="R18" s="21"/>
      <c r="S18" s="21"/>
      <c r="T18" s="21"/>
      <c r="U18" s="21"/>
      <c r="V18" s="21"/>
      <c r="W18" s="21"/>
    </row>
    <row r="19" ht="27" customHeight="1" spans="1:23">
      <c r="A19" s="20" t="s">
        <v>216</v>
      </c>
      <c r="B19" s="20" t="s">
        <v>228</v>
      </c>
      <c r="C19" s="20" t="s">
        <v>227</v>
      </c>
      <c r="D19" s="20" t="s">
        <v>44</v>
      </c>
      <c r="E19" s="20" t="s">
        <v>85</v>
      </c>
      <c r="F19" s="20" t="s">
        <v>86</v>
      </c>
      <c r="G19" s="20" t="s">
        <v>200</v>
      </c>
      <c r="H19" s="20" t="s">
        <v>201</v>
      </c>
      <c r="I19" s="21">
        <v>150000</v>
      </c>
      <c r="J19" s="21">
        <v>150000</v>
      </c>
      <c r="K19" s="21">
        <v>150000</v>
      </c>
      <c r="L19" s="21"/>
      <c r="M19" s="21"/>
      <c r="N19" s="21"/>
      <c r="O19" s="21"/>
      <c r="P19" s="21"/>
      <c r="Q19" s="21"/>
      <c r="R19" s="21"/>
      <c r="S19" s="21"/>
      <c r="T19" s="21"/>
      <c r="U19" s="21"/>
      <c r="V19" s="21"/>
      <c r="W19" s="21"/>
    </row>
    <row r="20" ht="27" customHeight="1" spans="1:23">
      <c r="A20" s="20" t="s">
        <v>216</v>
      </c>
      <c r="B20" s="20" t="s">
        <v>228</v>
      </c>
      <c r="C20" s="20" t="s">
        <v>227</v>
      </c>
      <c r="D20" s="20" t="s">
        <v>44</v>
      </c>
      <c r="E20" s="20" t="s">
        <v>85</v>
      </c>
      <c r="F20" s="20" t="s">
        <v>86</v>
      </c>
      <c r="G20" s="20" t="s">
        <v>174</v>
      </c>
      <c r="H20" s="20" t="s">
        <v>175</v>
      </c>
      <c r="I20" s="21">
        <v>300000</v>
      </c>
      <c r="J20" s="21">
        <v>300000</v>
      </c>
      <c r="K20" s="21">
        <v>300000</v>
      </c>
      <c r="L20" s="21"/>
      <c r="M20" s="21"/>
      <c r="N20" s="21"/>
      <c r="O20" s="21"/>
      <c r="P20" s="21"/>
      <c r="Q20" s="21"/>
      <c r="R20" s="21"/>
      <c r="S20" s="21"/>
      <c r="T20" s="21"/>
      <c r="U20" s="21"/>
      <c r="V20" s="21"/>
      <c r="W20" s="21"/>
    </row>
    <row r="21" ht="27" customHeight="1" spans="1:23">
      <c r="A21" s="20" t="s">
        <v>216</v>
      </c>
      <c r="B21" s="20" t="s">
        <v>228</v>
      </c>
      <c r="C21" s="20" t="s">
        <v>227</v>
      </c>
      <c r="D21" s="20" t="s">
        <v>44</v>
      </c>
      <c r="E21" s="20" t="s">
        <v>85</v>
      </c>
      <c r="F21" s="20" t="s">
        <v>86</v>
      </c>
      <c r="G21" s="20" t="s">
        <v>229</v>
      </c>
      <c r="H21" s="20" t="s">
        <v>230</v>
      </c>
      <c r="I21" s="21">
        <v>750000</v>
      </c>
      <c r="J21" s="21">
        <v>750000</v>
      </c>
      <c r="K21" s="21">
        <v>750000</v>
      </c>
      <c r="L21" s="21"/>
      <c r="M21" s="21"/>
      <c r="N21" s="21"/>
      <c r="O21" s="21"/>
      <c r="P21" s="21"/>
      <c r="Q21" s="21"/>
      <c r="R21" s="21"/>
      <c r="S21" s="21"/>
      <c r="T21" s="21"/>
      <c r="U21" s="21"/>
      <c r="V21" s="21"/>
      <c r="W21" s="21"/>
    </row>
    <row r="22" ht="27" customHeight="1" spans="1:23">
      <c r="A22" s="20" t="s">
        <v>216</v>
      </c>
      <c r="B22" s="20" t="s">
        <v>228</v>
      </c>
      <c r="C22" s="20" t="s">
        <v>227</v>
      </c>
      <c r="D22" s="20" t="s">
        <v>44</v>
      </c>
      <c r="E22" s="20" t="s">
        <v>85</v>
      </c>
      <c r="F22" s="20" t="s">
        <v>86</v>
      </c>
      <c r="G22" s="20" t="s">
        <v>180</v>
      </c>
      <c r="H22" s="20" t="s">
        <v>181</v>
      </c>
      <c r="I22" s="21">
        <v>800000</v>
      </c>
      <c r="J22" s="21">
        <v>800000</v>
      </c>
      <c r="K22" s="21">
        <v>800000</v>
      </c>
      <c r="L22" s="21"/>
      <c r="M22" s="21"/>
      <c r="N22" s="21"/>
      <c r="O22" s="21"/>
      <c r="P22" s="21"/>
      <c r="Q22" s="21"/>
      <c r="R22" s="21"/>
      <c r="S22" s="21"/>
      <c r="T22" s="21"/>
      <c r="U22" s="21"/>
      <c r="V22" s="21"/>
      <c r="W22" s="21"/>
    </row>
    <row r="23" ht="28" customHeight="1" spans="1:23">
      <c r="A23" s="20"/>
      <c r="B23" s="20"/>
      <c r="C23" s="20" t="s">
        <v>231</v>
      </c>
      <c r="D23" s="20"/>
      <c r="E23" s="20"/>
      <c r="F23" s="20"/>
      <c r="G23" s="20"/>
      <c r="H23" s="20"/>
      <c r="I23" s="21">
        <v>10000000</v>
      </c>
      <c r="J23" s="21">
        <v>10000000</v>
      </c>
      <c r="K23" s="21">
        <v>10000000</v>
      </c>
      <c r="L23" s="21"/>
      <c r="M23" s="21"/>
      <c r="N23" s="21"/>
      <c r="O23" s="21"/>
      <c r="P23" s="21"/>
      <c r="Q23" s="21"/>
      <c r="R23" s="21"/>
      <c r="S23" s="21"/>
      <c r="T23" s="21"/>
      <c r="U23" s="21"/>
      <c r="V23" s="21"/>
      <c r="W23" s="21"/>
    </row>
    <row r="24" ht="28" customHeight="1" spans="1:23">
      <c r="A24" s="20" t="s">
        <v>219</v>
      </c>
      <c r="B24" s="20" t="s">
        <v>232</v>
      </c>
      <c r="C24" s="20" t="s">
        <v>231</v>
      </c>
      <c r="D24" s="20" t="s">
        <v>44</v>
      </c>
      <c r="E24" s="20" t="s">
        <v>85</v>
      </c>
      <c r="F24" s="20" t="s">
        <v>86</v>
      </c>
      <c r="G24" s="20" t="s">
        <v>178</v>
      </c>
      <c r="H24" s="20" t="s">
        <v>179</v>
      </c>
      <c r="I24" s="21">
        <v>10000000</v>
      </c>
      <c r="J24" s="21">
        <v>10000000</v>
      </c>
      <c r="K24" s="21">
        <v>10000000</v>
      </c>
      <c r="L24" s="21"/>
      <c r="M24" s="21"/>
      <c r="N24" s="21"/>
      <c r="O24" s="21"/>
      <c r="P24" s="21"/>
      <c r="Q24" s="21"/>
      <c r="R24" s="21"/>
      <c r="S24" s="21"/>
      <c r="T24" s="21"/>
      <c r="U24" s="21"/>
      <c r="V24" s="21"/>
      <c r="W24" s="21"/>
    </row>
    <row r="25" ht="21.75" customHeight="1" spans="1:23">
      <c r="A25" s="20"/>
      <c r="B25" s="20"/>
      <c r="C25" s="20" t="s">
        <v>233</v>
      </c>
      <c r="D25" s="20"/>
      <c r="E25" s="20"/>
      <c r="F25" s="20"/>
      <c r="G25" s="20"/>
      <c r="H25" s="20"/>
      <c r="I25" s="21">
        <v>940000</v>
      </c>
      <c r="J25" s="21">
        <v>940000</v>
      </c>
      <c r="K25" s="21">
        <v>940000</v>
      </c>
      <c r="L25" s="21"/>
      <c r="M25" s="21"/>
      <c r="N25" s="21"/>
      <c r="O25" s="21"/>
      <c r="P25" s="21"/>
      <c r="Q25" s="21"/>
      <c r="R25" s="21"/>
      <c r="S25" s="21"/>
      <c r="T25" s="21"/>
      <c r="U25" s="21"/>
      <c r="V25" s="21"/>
      <c r="W25" s="21"/>
    </row>
    <row r="26" ht="21.75" customHeight="1" spans="1:23">
      <c r="A26" s="20" t="s">
        <v>216</v>
      </c>
      <c r="B26" s="20" t="s">
        <v>234</v>
      </c>
      <c r="C26" s="20" t="s">
        <v>233</v>
      </c>
      <c r="D26" s="20" t="s">
        <v>44</v>
      </c>
      <c r="E26" s="20" t="s">
        <v>85</v>
      </c>
      <c r="F26" s="20" t="s">
        <v>86</v>
      </c>
      <c r="G26" s="20" t="s">
        <v>178</v>
      </c>
      <c r="H26" s="20" t="s">
        <v>179</v>
      </c>
      <c r="I26" s="21">
        <v>940000</v>
      </c>
      <c r="J26" s="21">
        <v>940000</v>
      </c>
      <c r="K26" s="21">
        <v>940000</v>
      </c>
      <c r="L26" s="21"/>
      <c r="M26" s="21"/>
      <c r="N26" s="21"/>
      <c r="O26" s="21"/>
      <c r="P26" s="21"/>
      <c r="Q26" s="21"/>
      <c r="R26" s="21"/>
      <c r="S26" s="21"/>
      <c r="T26" s="21"/>
      <c r="U26" s="21"/>
      <c r="V26" s="21"/>
      <c r="W26" s="21"/>
    </row>
    <row r="27" ht="21.75" customHeight="1" spans="1:23">
      <c r="A27" s="20"/>
      <c r="B27" s="20"/>
      <c r="C27" s="20" t="s">
        <v>235</v>
      </c>
      <c r="D27" s="20"/>
      <c r="E27" s="20"/>
      <c r="F27" s="20"/>
      <c r="G27" s="20"/>
      <c r="H27" s="20"/>
      <c r="I27" s="21">
        <v>1000000</v>
      </c>
      <c r="J27" s="21">
        <v>1000000</v>
      </c>
      <c r="K27" s="21">
        <v>1000000</v>
      </c>
      <c r="L27" s="21"/>
      <c r="M27" s="21"/>
      <c r="N27" s="21"/>
      <c r="O27" s="21"/>
      <c r="P27" s="21"/>
      <c r="Q27" s="21"/>
      <c r="R27" s="21"/>
      <c r="S27" s="21"/>
      <c r="T27" s="21"/>
      <c r="U27" s="21"/>
      <c r="V27" s="21"/>
      <c r="W27" s="21"/>
    </row>
    <row r="28" ht="30" customHeight="1" spans="1:23">
      <c r="A28" s="20" t="s">
        <v>216</v>
      </c>
      <c r="B28" s="20" t="s">
        <v>236</v>
      </c>
      <c r="C28" s="20" t="s">
        <v>235</v>
      </c>
      <c r="D28" s="20" t="s">
        <v>44</v>
      </c>
      <c r="E28" s="20" t="s">
        <v>85</v>
      </c>
      <c r="F28" s="20" t="s">
        <v>86</v>
      </c>
      <c r="G28" s="20" t="s">
        <v>174</v>
      </c>
      <c r="H28" s="20" t="s">
        <v>175</v>
      </c>
      <c r="I28" s="21">
        <v>200000</v>
      </c>
      <c r="J28" s="21">
        <v>200000</v>
      </c>
      <c r="K28" s="21">
        <v>200000</v>
      </c>
      <c r="L28" s="21"/>
      <c r="M28" s="21"/>
      <c r="N28" s="21"/>
      <c r="O28" s="21"/>
      <c r="P28" s="21"/>
      <c r="Q28" s="21"/>
      <c r="R28" s="21"/>
      <c r="S28" s="21"/>
      <c r="T28" s="21"/>
      <c r="U28" s="21"/>
      <c r="V28" s="21"/>
      <c r="W28" s="21"/>
    </row>
    <row r="29" ht="30" customHeight="1" spans="1:23">
      <c r="A29" s="20" t="s">
        <v>216</v>
      </c>
      <c r="B29" s="20" t="s">
        <v>236</v>
      </c>
      <c r="C29" s="20" t="s">
        <v>235</v>
      </c>
      <c r="D29" s="20" t="s">
        <v>44</v>
      </c>
      <c r="E29" s="20" t="s">
        <v>85</v>
      </c>
      <c r="F29" s="20" t="s">
        <v>86</v>
      </c>
      <c r="G29" s="20" t="s">
        <v>178</v>
      </c>
      <c r="H29" s="20" t="s">
        <v>179</v>
      </c>
      <c r="I29" s="21">
        <v>400000</v>
      </c>
      <c r="J29" s="21">
        <v>400000</v>
      </c>
      <c r="K29" s="21">
        <v>400000</v>
      </c>
      <c r="L29" s="21"/>
      <c r="M29" s="21"/>
      <c r="N29" s="21"/>
      <c r="O29" s="21"/>
      <c r="P29" s="21"/>
      <c r="Q29" s="21"/>
      <c r="R29" s="21"/>
      <c r="S29" s="21"/>
      <c r="T29" s="21"/>
      <c r="U29" s="21"/>
      <c r="V29" s="21"/>
      <c r="W29" s="21"/>
    </row>
    <row r="30" ht="30" customHeight="1" spans="1:23">
      <c r="A30" s="20" t="s">
        <v>216</v>
      </c>
      <c r="B30" s="20" t="s">
        <v>236</v>
      </c>
      <c r="C30" s="20" t="s">
        <v>235</v>
      </c>
      <c r="D30" s="20" t="s">
        <v>44</v>
      </c>
      <c r="E30" s="20" t="s">
        <v>85</v>
      </c>
      <c r="F30" s="20" t="s">
        <v>86</v>
      </c>
      <c r="G30" s="20" t="s">
        <v>164</v>
      </c>
      <c r="H30" s="20" t="s">
        <v>165</v>
      </c>
      <c r="I30" s="21">
        <v>400000</v>
      </c>
      <c r="J30" s="21">
        <v>400000</v>
      </c>
      <c r="K30" s="21">
        <v>400000</v>
      </c>
      <c r="L30" s="21"/>
      <c r="M30" s="21"/>
      <c r="N30" s="21"/>
      <c r="O30" s="21"/>
      <c r="P30" s="21"/>
      <c r="Q30" s="21"/>
      <c r="R30" s="21"/>
      <c r="S30" s="21"/>
      <c r="T30" s="21"/>
      <c r="U30" s="21"/>
      <c r="V30" s="21"/>
      <c r="W30" s="21"/>
    </row>
    <row r="31" ht="18.75" customHeight="1" spans="1:23">
      <c r="A31" s="23" t="s">
        <v>104</v>
      </c>
      <c r="B31" s="24"/>
      <c r="C31" s="24"/>
      <c r="D31" s="24"/>
      <c r="E31" s="24"/>
      <c r="F31" s="24"/>
      <c r="G31" s="24"/>
      <c r="H31" s="25"/>
      <c r="I31" s="21">
        <v>114290000</v>
      </c>
      <c r="J31" s="21">
        <v>114290000</v>
      </c>
      <c r="K31" s="21">
        <v>114290000</v>
      </c>
      <c r="L31" s="21"/>
      <c r="M31" s="21"/>
      <c r="N31" s="21"/>
      <c r="O31" s="21"/>
      <c r="P31" s="21"/>
      <c r="Q31" s="21"/>
      <c r="R31" s="21"/>
      <c r="S31" s="21"/>
      <c r="T31" s="21"/>
      <c r="U31" s="21"/>
      <c r="V31" s="21"/>
      <c r="W31" s="21"/>
    </row>
  </sheetData>
  <mergeCells count="28">
    <mergeCell ref="A3:W3"/>
    <mergeCell ref="A4:H4"/>
    <mergeCell ref="J5:M5"/>
    <mergeCell ref="N5:P5"/>
    <mergeCell ref="R5:W5"/>
    <mergeCell ref="A31:H31"/>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7"/>
  <sheetViews>
    <sheetView showZeros="0" workbookViewId="0">
      <pane ySplit="1" topLeftCell="A86" activePane="bottomLeft" state="frozen"/>
      <selection/>
      <selection pane="bottomLeft" activeCell="C38" sqref="$A38:$XFD38"/>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52" customWidth="1"/>
  </cols>
  <sheetData>
    <row r="1" customHeight="1" spans="1:10">
      <c r="A1" s="1"/>
      <c r="B1" s="1"/>
      <c r="C1" s="1"/>
      <c r="D1" s="1"/>
      <c r="E1" s="1"/>
      <c r="F1" s="1"/>
      <c r="G1" s="1"/>
      <c r="H1" s="1"/>
      <c r="I1" s="1"/>
      <c r="J1" s="1"/>
    </row>
    <row r="2" ht="15" customHeight="1" spans="10:10">
      <c r="J2" s="113" t="s">
        <v>237</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"单位名称："&amp;"景洪市住房和城乡建设局（本级）"</f>
        <v>单位名称：景洪市住房和城乡建设局（本级）</v>
      </c>
      <c r="B4" s="112"/>
      <c r="C4" s="34"/>
      <c r="D4" s="34"/>
      <c r="E4" s="34"/>
      <c r="F4" s="34"/>
      <c r="G4" s="34"/>
      <c r="H4" s="34"/>
      <c r="I4" s="34"/>
      <c r="J4" s="34"/>
    </row>
    <row r="5" ht="44.25" customHeight="1" spans="1:10">
      <c r="A5" s="39" t="s">
        <v>238</v>
      </c>
      <c r="B5" s="39" t="s">
        <v>239</v>
      </c>
      <c r="C5" s="39" t="s">
        <v>240</v>
      </c>
      <c r="D5" s="39" t="s">
        <v>241</v>
      </c>
      <c r="E5" s="39" t="s">
        <v>242</v>
      </c>
      <c r="F5" s="19" t="s">
        <v>243</v>
      </c>
      <c r="G5" s="39" t="s">
        <v>244</v>
      </c>
      <c r="H5" s="19" t="s">
        <v>245</v>
      </c>
      <c r="I5" s="19" t="s">
        <v>246</v>
      </c>
      <c r="J5" s="39" t="s">
        <v>247</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93" t="s">
        <v>233</v>
      </c>
      <c r="B8" s="20" t="s">
        <v>248</v>
      </c>
      <c r="C8" s="20" t="s">
        <v>249</v>
      </c>
      <c r="D8" s="20" t="s">
        <v>250</v>
      </c>
      <c r="E8" s="20" t="s">
        <v>251</v>
      </c>
      <c r="F8" s="22" t="s">
        <v>252</v>
      </c>
      <c r="G8" s="20" t="s">
        <v>253</v>
      </c>
      <c r="H8" s="22" t="s">
        <v>254</v>
      </c>
      <c r="I8" s="22" t="s">
        <v>255</v>
      </c>
      <c r="J8" s="20" t="s">
        <v>256</v>
      </c>
    </row>
    <row r="9" ht="40.5" customHeight="1" spans="1:10">
      <c r="A9" s="93" t="s">
        <v>233</v>
      </c>
      <c r="B9" s="20" t="s">
        <v>248</v>
      </c>
      <c r="C9" s="20" t="s">
        <v>249</v>
      </c>
      <c r="D9" s="20" t="s">
        <v>257</v>
      </c>
      <c r="E9" s="20" t="s">
        <v>258</v>
      </c>
      <c r="F9" s="22" t="s">
        <v>252</v>
      </c>
      <c r="G9" s="20" t="s">
        <v>259</v>
      </c>
      <c r="H9" s="22" t="s">
        <v>260</v>
      </c>
      <c r="I9" s="22" t="s">
        <v>255</v>
      </c>
      <c r="J9" s="20" t="s">
        <v>261</v>
      </c>
    </row>
    <row r="10" ht="40.5" customHeight="1" spans="1:10">
      <c r="A10" s="93" t="s">
        <v>233</v>
      </c>
      <c r="B10" s="20" t="s">
        <v>248</v>
      </c>
      <c r="C10" s="20" t="s">
        <v>262</v>
      </c>
      <c r="D10" s="20" t="s">
        <v>263</v>
      </c>
      <c r="E10" s="20" t="s">
        <v>264</v>
      </c>
      <c r="F10" s="22" t="s">
        <v>252</v>
      </c>
      <c r="G10" s="20" t="s">
        <v>265</v>
      </c>
      <c r="H10" s="22"/>
      <c r="I10" s="22" t="s">
        <v>266</v>
      </c>
      <c r="J10" s="20" t="s">
        <v>267</v>
      </c>
    </row>
    <row r="11" ht="40.5" customHeight="1" spans="1:10">
      <c r="A11" s="93" t="s">
        <v>233</v>
      </c>
      <c r="B11" s="20" t="s">
        <v>248</v>
      </c>
      <c r="C11" s="20" t="s">
        <v>268</v>
      </c>
      <c r="D11" s="20" t="s">
        <v>269</v>
      </c>
      <c r="E11" s="20" t="s">
        <v>269</v>
      </c>
      <c r="F11" s="22" t="s">
        <v>270</v>
      </c>
      <c r="G11" s="20" t="s">
        <v>271</v>
      </c>
      <c r="H11" s="22" t="s">
        <v>260</v>
      </c>
      <c r="I11" s="22" t="s">
        <v>255</v>
      </c>
      <c r="J11" s="20" t="s">
        <v>272</v>
      </c>
    </row>
    <row r="12" ht="40.5" customHeight="1" spans="1:10">
      <c r="A12" s="93" t="s">
        <v>221</v>
      </c>
      <c r="B12" s="20" t="s">
        <v>273</v>
      </c>
      <c r="C12" s="20" t="s">
        <v>249</v>
      </c>
      <c r="D12" s="20" t="s">
        <v>250</v>
      </c>
      <c r="E12" s="20" t="s">
        <v>274</v>
      </c>
      <c r="F12" s="22" t="s">
        <v>275</v>
      </c>
      <c r="G12" s="20" t="s">
        <v>276</v>
      </c>
      <c r="H12" s="22" t="s">
        <v>277</v>
      </c>
      <c r="I12" s="22" t="s">
        <v>255</v>
      </c>
      <c r="J12" s="20" t="s">
        <v>278</v>
      </c>
    </row>
    <row r="13" ht="40.5" customHeight="1" spans="1:10">
      <c r="A13" s="93" t="s">
        <v>221</v>
      </c>
      <c r="B13" s="20" t="s">
        <v>273</v>
      </c>
      <c r="C13" s="20" t="s">
        <v>249</v>
      </c>
      <c r="D13" s="20" t="s">
        <v>257</v>
      </c>
      <c r="E13" s="20" t="s">
        <v>279</v>
      </c>
      <c r="F13" s="22" t="s">
        <v>270</v>
      </c>
      <c r="G13" s="20" t="s">
        <v>280</v>
      </c>
      <c r="H13" s="22" t="s">
        <v>260</v>
      </c>
      <c r="I13" s="22" t="s">
        <v>255</v>
      </c>
      <c r="J13" s="20" t="s">
        <v>281</v>
      </c>
    </row>
    <row r="14" ht="40.5" customHeight="1" spans="1:10">
      <c r="A14" s="93" t="s">
        <v>221</v>
      </c>
      <c r="B14" s="20" t="s">
        <v>273</v>
      </c>
      <c r="C14" s="20" t="s">
        <v>262</v>
      </c>
      <c r="D14" s="20" t="s">
        <v>263</v>
      </c>
      <c r="E14" s="20" t="s">
        <v>282</v>
      </c>
      <c r="F14" s="22" t="s">
        <v>252</v>
      </c>
      <c r="G14" s="20" t="s">
        <v>265</v>
      </c>
      <c r="H14" s="22" t="s">
        <v>283</v>
      </c>
      <c r="I14" s="22" t="s">
        <v>266</v>
      </c>
      <c r="J14" s="20" t="s">
        <v>284</v>
      </c>
    </row>
    <row r="15" ht="40.5" customHeight="1" spans="1:10">
      <c r="A15" s="93" t="s">
        <v>221</v>
      </c>
      <c r="B15" s="20" t="s">
        <v>273</v>
      </c>
      <c r="C15" s="20" t="s">
        <v>268</v>
      </c>
      <c r="D15" s="20" t="s">
        <v>269</v>
      </c>
      <c r="E15" s="20" t="s">
        <v>269</v>
      </c>
      <c r="F15" s="22" t="s">
        <v>270</v>
      </c>
      <c r="G15" s="20" t="s">
        <v>271</v>
      </c>
      <c r="H15" s="22" t="s">
        <v>260</v>
      </c>
      <c r="I15" s="22" t="s">
        <v>255</v>
      </c>
      <c r="J15" s="20" t="s">
        <v>285</v>
      </c>
    </row>
    <row r="16" ht="40.5" customHeight="1" spans="1:10">
      <c r="A16" s="93" t="s">
        <v>218</v>
      </c>
      <c r="B16" s="20" t="s">
        <v>286</v>
      </c>
      <c r="C16" s="20" t="s">
        <v>249</v>
      </c>
      <c r="D16" s="20" t="s">
        <v>250</v>
      </c>
      <c r="E16" s="20" t="s">
        <v>287</v>
      </c>
      <c r="F16" s="22" t="s">
        <v>270</v>
      </c>
      <c r="G16" s="20" t="s">
        <v>288</v>
      </c>
      <c r="H16" s="22" t="s">
        <v>289</v>
      </c>
      <c r="I16" s="22" t="s">
        <v>255</v>
      </c>
      <c r="J16" s="20" t="s">
        <v>290</v>
      </c>
    </row>
    <row r="17" ht="40.5" customHeight="1" spans="1:10">
      <c r="A17" s="93" t="s">
        <v>218</v>
      </c>
      <c r="B17" s="20" t="s">
        <v>286</v>
      </c>
      <c r="C17" s="20" t="s">
        <v>249</v>
      </c>
      <c r="D17" s="20" t="s">
        <v>250</v>
      </c>
      <c r="E17" s="20" t="s">
        <v>291</v>
      </c>
      <c r="F17" s="22" t="s">
        <v>270</v>
      </c>
      <c r="G17" s="20" t="s">
        <v>292</v>
      </c>
      <c r="H17" s="22" t="s">
        <v>293</v>
      </c>
      <c r="I17" s="22" t="s">
        <v>255</v>
      </c>
      <c r="J17" s="20" t="s">
        <v>294</v>
      </c>
    </row>
    <row r="18" ht="40.5" customHeight="1" spans="1:10">
      <c r="A18" s="93" t="s">
        <v>218</v>
      </c>
      <c r="B18" s="20" t="s">
        <v>286</v>
      </c>
      <c r="C18" s="20" t="s">
        <v>249</v>
      </c>
      <c r="D18" s="20" t="s">
        <v>250</v>
      </c>
      <c r="E18" s="20" t="s">
        <v>295</v>
      </c>
      <c r="F18" s="22" t="s">
        <v>270</v>
      </c>
      <c r="G18" s="20" t="s">
        <v>296</v>
      </c>
      <c r="H18" s="22" t="s">
        <v>289</v>
      </c>
      <c r="I18" s="22" t="s">
        <v>255</v>
      </c>
      <c r="J18" s="20" t="s">
        <v>297</v>
      </c>
    </row>
    <row r="19" ht="40.5" customHeight="1" spans="1:10">
      <c r="A19" s="93" t="s">
        <v>218</v>
      </c>
      <c r="B19" s="20" t="s">
        <v>286</v>
      </c>
      <c r="C19" s="20" t="s">
        <v>249</v>
      </c>
      <c r="D19" s="20" t="s">
        <v>250</v>
      </c>
      <c r="E19" s="20" t="s">
        <v>298</v>
      </c>
      <c r="F19" s="22" t="s">
        <v>270</v>
      </c>
      <c r="G19" s="20" t="s">
        <v>124</v>
      </c>
      <c r="H19" s="22" t="s">
        <v>299</v>
      </c>
      <c r="I19" s="22" t="s">
        <v>255</v>
      </c>
      <c r="J19" s="20" t="s">
        <v>300</v>
      </c>
    </row>
    <row r="20" ht="40.5" customHeight="1" spans="1:10">
      <c r="A20" s="93" t="s">
        <v>218</v>
      </c>
      <c r="B20" s="20" t="s">
        <v>286</v>
      </c>
      <c r="C20" s="20" t="s">
        <v>249</v>
      </c>
      <c r="D20" s="20" t="s">
        <v>250</v>
      </c>
      <c r="E20" s="20" t="s">
        <v>301</v>
      </c>
      <c r="F20" s="22" t="s">
        <v>270</v>
      </c>
      <c r="G20" s="20" t="s">
        <v>302</v>
      </c>
      <c r="H20" s="22" t="s">
        <v>299</v>
      </c>
      <c r="I20" s="22" t="s">
        <v>255</v>
      </c>
      <c r="J20" s="20" t="s">
        <v>303</v>
      </c>
    </row>
    <row r="21" ht="100" customHeight="1" spans="1:10">
      <c r="A21" s="93" t="s">
        <v>218</v>
      </c>
      <c r="B21" s="20" t="s">
        <v>286</v>
      </c>
      <c r="C21" s="20" t="s">
        <v>249</v>
      </c>
      <c r="D21" s="20" t="s">
        <v>257</v>
      </c>
      <c r="E21" s="20" t="s">
        <v>304</v>
      </c>
      <c r="F21" s="22" t="s">
        <v>252</v>
      </c>
      <c r="G21" s="20" t="s">
        <v>271</v>
      </c>
      <c r="H21" s="22" t="s">
        <v>260</v>
      </c>
      <c r="I21" s="22" t="s">
        <v>255</v>
      </c>
      <c r="J21" s="20" t="s">
        <v>305</v>
      </c>
    </row>
    <row r="22" ht="84" customHeight="1" spans="1:10">
      <c r="A22" s="93" t="s">
        <v>218</v>
      </c>
      <c r="B22" s="20" t="s">
        <v>286</v>
      </c>
      <c r="C22" s="20" t="s">
        <v>249</v>
      </c>
      <c r="D22" s="20" t="s">
        <v>257</v>
      </c>
      <c r="E22" s="20" t="s">
        <v>306</v>
      </c>
      <c r="F22" s="22" t="s">
        <v>252</v>
      </c>
      <c r="G22" s="20" t="s">
        <v>271</v>
      </c>
      <c r="H22" s="22" t="s">
        <v>260</v>
      </c>
      <c r="I22" s="22" t="s">
        <v>255</v>
      </c>
      <c r="J22" s="20" t="s">
        <v>307</v>
      </c>
    </row>
    <row r="23" ht="40.5" customHeight="1" spans="1:10">
      <c r="A23" s="93" t="s">
        <v>218</v>
      </c>
      <c r="B23" s="20" t="s">
        <v>286</v>
      </c>
      <c r="C23" s="20" t="s">
        <v>249</v>
      </c>
      <c r="D23" s="20" t="s">
        <v>257</v>
      </c>
      <c r="E23" s="20" t="s">
        <v>308</v>
      </c>
      <c r="F23" s="22" t="s">
        <v>252</v>
      </c>
      <c r="G23" s="20" t="s">
        <v>271</v>
      </c>
      <c r="H23" s="22" t="s">
        <v>260</v>
      </c>
      <c r="I23" s="22" t="s">
        <v>255</v>
      </c>
      <c r="J23" s="20" t="s">
        <v>309</v>
      </c>
    </row>
    <row r="24" ht="40.5" customHeight="1" spans="1:10">
      <c r="A24" s="93" t="s">
        <v>218</v>
      </c>
      <c r="B24" s="20" t="s">
        <v>286</v>
      </c>
      <c r="C24" s="20" t="s">
        <v>249</v>
      </c>
      <c r="D24" s="20" t="s">
        <v>257</v>
      </c>
      <c r="E24" s="20" t="s">
        <v>310</v>
      </c>
      <c r="F24" s="22" t="s">
        <v>252</v>
      </c>
      <c r="G24" s="20" t="s">
        <v>271</v>
      </c>
      <c r="H24" s="22" t="s">
        <v>260</v>
      </c>
      <c r="I24" s="22" t="s">
        <v>255</v>
      </c>
      <c r="J24" s="20" t="s">
        <v>311</v>
      </c>
    </row>
    <row r="25" ht="42" customHeight="1" spans="1:10">
      <c r="A25" s="93" t="s">
        <v>218</v>
      </c>
      <c r="B25" s="20" t="s">
        <v>286</v>
      </c>
      <c r="C25" s="20" t="s">
        <v>249</v>
      </c>
      <c r="D25" s="20" t="s">
        <v>312</v>
      </c>
      <c r="E25" s="20" t="s">
        <v>313</v>
      </c>
      <c r="F25" s="22" t="s">
        <v>252</v>
      </c>
      <c r="G25" s="20" t="s">
        <v>271</v>
      </c>
      <c r="H25" s="22" t="s">
        <v>260</v>
      </c>
      <c r="I25" s="22" t="s">
        <v>255</v>
      </c>
      <c r="J25" s="20" t="s">
        <v>314</v>
      </c>
    </row>
    <row r="26" ht="59" customHeight="1" spans="1:10">
      <c r="A26" s="93" t="s">
        <v>218</v>
      </c>
      <c r="B26" s="20" t="s">
        <v>286</v>
      </c>
      <c r="C26" s="20" t="s">
        <v>262</v>
      </c>
      <c r="D26" s="20" t="s">
        <v>263</v>
      </c>
      <c r="E26" s="20" t="s">
        <v>315</v>
      </c>
      <c r="F26" s="22" t="s">
        <v>252</v>
      </c>
      <c r="G26" s="20" t="s">
        <v>265</v>
      </c>
      <c r="H26" s="22" t="s">
        <v>283</v>
      </c>
      <c r="I26" s="22" t="s">
        <v>266</v>
      </c>
      <c r="J26" s="20" t="s">
        <v>316</v>
      </c>
    </row>
    <row r="27" ht="40.5" customHeight="1" spans="1:10">
      <c r="A27" s="93" t="s">
        <v>218</v>
      </c>
      <c r="B27" s="20" t="s">
        <v>286</v>
      </c>
      <c r="C27" s="20" t="s">
        <v>262</v>
      </c>
      <c r="D27" s="20" t="s">
        <v>317</v>
      </c>
      <c r="E27" s="20" t="s">
        <v>318</v>
      </c>
      <c r="F27" s="22" t="s">
        <v>252</v>
      </c>
      <c r="G27" s="20" t="s">
        <v>265</v>
      </c>
      <c r="H27" s="22" t="s">
        <v>283</v>
      </c>
      <c r="I27" s="22" t="s">
        <v>266</v>
      </c>
      <c r="J27" s="20" t="s">
        <v>319</v>
      </c>
    </row>
    <row r="28" ht="50" customHeight="1" spans="1:10">
      <c r="A28" s="93" t="s">
        <v>218</v>
      </c>
      <c r="B28" s="20" t="s">
        <v>286</v>
      </c>
      <c r="C28" s="20" t="s">
        <v>262</v>
      </c>
      <c r="D28" s="20" t="s">
        <v>320</v>
      </c>
      <c r="E28" s="20" t="s">
        <v>321</v>
      </c>
      <c r="F28" s="22" t="s">
        <v>252</v>
      </c>
      <c r="G28" s="20" t="s">
        <v>322</v>
      </c>
      <c r="H28" s="22" t="s">
        <v>283</v>
      </c>
      <c r="I28" s="22" t="s">
        <v>266</v>
      </c>
      <c r="J28" s="20" t="s">
        <v>323</v>
      </c>
    </row>
    <row r="29" ht="40.5" customHeight="1" spans="1:10">
      <c r="A29" s="93" t="s">
        <v>218</v>
      </c>
      <c r="B29" s="20" t="s">
        <v>286</v>
      </c>
      <c r="C29" s="20" t="s">
        <v>268</v>
      </c>
      <c r="D29" s="20" t="s">
        <v>269</v>
      </c>
      <c r="E29" s="20" t="s">
        <v>324</v>
      </c>
      <c r="F29" s="22" t="s">
        <v>270</v>
      </c>
      <c r="G29" s="20" t="s">
        <v>325</v>
      </c>
      <c r="H29" s="22" t="s">
        <v>260</v>
      </c>
      <c r="I29" s="22" t="s">
        <v>255</v>
      </c>
      <c r="J29" s="20" t="s">
        <v>326</v>
      </c>
    </row>
    <row r="30" ht="40.5" customHeight="1" spans="1:10">
      <c r="A30" s="93" t="s">
        <v>235</v>
      </c>
      <c r="B30" s="20" t="s">
        <v>327</v>
      </c>
      <c r="C30" s="20" t="s">
        <v>249</v>
      </c>
      <c r="D30" s="20" t="s">
        <v>250</v>
      </c>
      <c r="E30" s="20" t="s">
        <v>328</v>
      </c>
      <c r="F30" s="22" t="s">
        <v>252</v>
      </c>
      <c r="G30" s="20" t="s">
        <v>329</v>
      </c>
      <c r="H30" s="22" t="s">
        <v>330</v>
      </c>
      <c r="I30" s="22" t="s">
        <v>255</v>
      </c>
      <c r="J30" s="20" t="s">
        <v>331</v>
      </c>
    </row>
    <row r="31" ht="40.5" customHeight="1" spans="1:10">
      <c r="A31" s="93" t="s">
        <v>235</v>
      </c>
      <c r="B31" s="20" t="s">
        <v>327</v>
      </c>
      <c r="C31" s="20" t="s">
        <v>249</v>
      </c>
      <c r="D31" s="20" t="s">
        <v>257</v>
      </c>
      <c r="E31" s="20" t="s">
        <v>332</v>
      </c>
      <c r="F31" s="22" t="s">
        <v>252</v>
      </c>
      <c r="G31" s="20" t="s">
        <v>259</v>
      </c>
      <c r="H31" s="22" t="s">
        <v>260</v>
      </c>
      <c r="I31" s="22" t="s">
        <v>255</v>
      </c>
      <c r="J31" s="20" t="s">
        <v>333</v>
      </c>
    </row>
    <row r="32" ht="40.5" customHeight="1" spans="1:10">
      <c r="A32" s="93" t="s">
        <v>235</v>
      </c>
      <c r="B32" s="20" t="s">
        <v>327</v>
      </c>
      <c r="C32" s="20" t="s">
        <v>249</v>
      </c>
      <c r="D32" s="20" t="s">
        <v>312</v>
      </c>
      <c r="E32" s="20" t="s">
        <v>334</v>
      </c>
      <c r="F32" s="22" t="s">
        <v>252</v>
      </c>
      <c r="G32" s="20" t="s">
        <v>335</v>
      </c>
      <c r="H32" s="22" t="s">
        <v>336</v>
      </c>
      <c r="I32" s="22" t="s">
        <v>255</v>
      </c>
      <c r="J32" s="20" t="s">
        <v>337</v>
      </c>
    </row>
    <row r="33" ht="40.5" customHeight="1" spans="1:10">
      <c r="A33" s="93" t="s">
        <v>235</v>
      </c>
      <c r="B33" s="20" t="s">
        <v>327</v>
      </c>
      <c r="C33" s="20" t="s">
        <v>262</v>
      </c>
      <c r="D33" s="20" t="s">
        <v>263</v>
      </c>
      <c r="E33" s="20" t="s">
        <v>338</v>
      </c>
      <c r="F33" s="22" t="s">
        <v>252</v>
      </c>
      <c r="G33" s="20" t="s">
        <v>339</v>
      </c>
      <c r="H33" s="22"/>
      <c r="I33" s="22" t="s">
        <v>266</v>
      </c>
      <c r="J33" s="20" t="s">
        <v>340</v>
      </c>
    </row>
    <row r="34" ht="40.5" customHeight="1" spans="1:10">
      <c r="A34" s="93" t="s">
        <v>235</v>
      </c>
      <c r="B34" s="20" t="s">
        <v>327</v>
      </c>
      <c r="C34" s="20" t="s">
        <v>262</v>
      </c>
      <c r="D34" s="20" t="s">
        <v>320</v>
      </c>
      <c r="E34" s="20" t="s">
        <v>341</v>
      </c>
      <c r="F34" s="22" t="s">
        <v>252</v>
      </c>
      <c r="G34" s="20" t="s">
        <v>342</v>
      </c>
      <c r="H34" s="22"/>
      <c r="I34" s="22" t="s">
        <v>266</v>
      </c>
      <c r="J34" s="20" t="s">
        <v>343</v>
      </c>
    </row>
    <row r="35" ht="40.5" customHeight="1" spans="1:10">
      <c r="A35" s="93" t="s">
        <v>235</v>
      </c>
      <c r="B35" s="20" t="s">
        <v>327</v>
      </c>
      <c r="C35" s="20" t="s">
        <v>268</v>
      </c>
      <c r="D35" s="20" t="s">
        <v>269</v>
      </c>
      <c r="E35" s="20" t="s">
        <v>344</v>
      </c>
      <c r="F35" s="22" t="s">
        <v>270</v>
      </c>
      <c r="G35" s="20" t="s">
        <v>280</v>
      </c>
      <c r="H35" s="22" t="s">
        <v>260</v>
      </c>
      <c r="I35" s="22" t="s">
        <v>255</v>
      </c>
      <c r="J35" s="20" t="s">
        <v>345</v>
      </c>
    </row>
    <row r="36" ht="40.5" customHeight="1" spans="1:10">
      <c r="A36" s="93" t="s">
        <v>215</v>
      </c>
      <c r="B36" s="20" t="s">
        <v>346</v>
      </c>
      <c r="C36" s="20" t="s">
        <v>249</v>
      </c>
      <c r="D36" s="20" t="s">
        <v>250</v>
      </c>
      <c r="E36" s="20" t="s">
        <v>347</v>
      </c>
      <c r="F36" s="22" t="s">
        <v>252</v>
      </c>
      <c r="G36" s="20" t="s">
        <v>348</v>
      </c>
      <c r="H36" s="22" t="s">
        <v>349</v>
      </c>
      <c r="I36" s="22" t="s">
        <v>255</v>
      </c>
      <c r="J36" s="20" t="s">
        <v>350</v>
      </c>
    </row>
    <row r="37" ht="40.5" customHeight="1" spans="1:10">
      <c r="A37" s="93" t="s">
        <v>215</v>
      </c>
      <c r="B37" s="20" t="s">
        <v>346</v>
      </c>
      <c r="C37" s="20" t="s">
        <v>249</v>
      </c>
      <c r="D37" s="20" t="s">
        <v>257</v>
      </c>
      <c r="E37" s="20" t="s">
        <v>351</v>
      </c>
      <c r="F37" s="22" t="s">
        <v>252</v>
      </c>
      <c r="G37" s="20" t="s">
        <v>259</v>
      </c>
      <c r="H37" s="22" t="s">
        <v>260</v>
      </c>
      <c r="I37" s="22" t="s">
        <v>255</v>
      </c>
      <c r="J37" s="20" t="s">
        <v>352</v>
      </c>
    </row>
    <row r="38" ht="48" customHeight="1" spans="1:10">
      <c r="A38" s="93" t="s">
        <v>215</v>
      </c>
      <c r="B38" s="20" t="s">
        <v>346</v>
      </c>
      <c r="C38" s="20" t="s">
        <v>249</v>
      </c>
      <c r="D38" s="20" t="s">
        <v>312</v>
      </c>
      <c r="E38" s="20" t="s">
        <v>353</v>
      </c>
      <c r="F38" s="22" t="s">
        <v>252</v>
      </c>
      <c r="G38" s="20" t="s">
        <v>259</v>
      </c>
      <c r="H38" s="22" t="s">
        <v>260</v>
      </c>
      <c r="I38" s="22" t="s">
        <v>255</v>
      </c>
      <c r="J38" s="20" t="s">
        <v>354</v>
      </c>
    </row>
    <row r="39" ht="40.5" customHeight="1" spans="1:10">
      <c r="A39" s="93" t="s">
        <v>215</v>
      </c>
      <c r="B39" s="20" t="s">
        <v>346</v>
      </c>
      <c r="C39" s="20" t="s">
        <v>249</v>
      </c>
      <c r="D39" s="20" t="s">
        <v>355</v>
      </c>
      <c r="E39" s="20" t="s">
        <v>356</v>
      </c>
      <c r="F39" s="22" t="s">
        <v>252</v>
      </c>
      <c r="G39" s="20" t="s">
        <v>357</v>
      </c>
      <c r="H39" s="22" t="s">
        <v>330</v>
      </c>
      <c r="I39" s="22" t="s">
        <v>255</v>
      </c>
      <c r="J39" s="20" t="s">
        <v>358</v>
      </c>
    </row>
    <row r="40" ht="40.5" customHeight="1" spans="1:10">
      <c r="A40" s="93" t="s">
        <v>215</v>
      </c>
      <c r="B40" s="20" t="s">
        <v>346</v>
      </c>
      <c r="C40" s="20" t="s">
        <v>262</v>
      </c>
      <c r="D40" s="20" t="s">
        <v>263</v>
      </c>
      <c r="E40" s="20" t="s">
        <v>359</v>
      </c>
      <c r="F40" s="22" t="s">
        <v>252</v>
      </c>
      <c r="G40" s="20" t="s">
        <v>360</v>
      </c>
      <c r="H40" s="22" t="s">
        <v>283</v>
      </c>
      <c r="I40" s="22" t="s">
        <v>266</v>
      </c>
      <c r="J40" s="20" t="s">
        <v>361</v>
      </c>
    </row>
    <row r="41" ht="40.5" customHeight="1" spans="1:10">
      <c r="A41" s="93" t="s">
        <v>215</v>
      </c>
      <c r="B41" s="20" t="s">
        <v>346</v>
      </c>
      <c r="C41" s="20" t="s">
        <v>262</v>
      </c>
      <c r="D41" s="20" t="s">
        <v>320</v>
      </c>
      <c r="E41" s="20" t="s">
        <v>362</v>
      </c>
      <c r="F41" s="22" t="s">
        <v>252</v>
      </c>
      <c r="G41" s="20" t="s">
        <v>363</v>
      </c>
      <c r="H41" s="22" t="s">
        <v>283</v>
      </c>
      <c r="I41" s="22" t="s">
        <v>266</v>
      </c>
      <c r="J41" s="20" t="s">
        <v>364</v>
      </c>
    </row>
    <row r="42" ht="40.5" customHeight="1" spans="1:10">
      <c r="A42" s="93" t="s">
        <v>215</v>
      </c>
      <c r="B42" s="20" t="s">
        <v>346</v>
      </c>
      <c r="C42" s="20" t="s">
        <v>268</v>
      </c>
      <c r="D42" s="20" t="s">
        <v>269</v>
      </c>
      <c r="E42" s="20" t="s">
        <v>344</v>
      </c>
      <c r="F42" s="22" t="s">
        <v>270</v>
      </c>
      <c r="G42" s="20" t="s">
        <v>280</v>
      </c>
      <c r="H42" s="22" t="s">
        <v>260</v>
      </c>
      <c r="I42" s="22" t="s">
        <v>255</v>
      </c>
      <c r="J42" s="20" t="s">
        <v>365</v>
      </c>
    </row>
    <row r="43" ht="40.5" customHeight="1" spans="1:10">
      <c r="A43" s="93" t="s">
        <v>231</v>
      </c>
      <c r="B43" s="20" t="s">
        <v>366</v>
      </c>
      <c r="C43" s="20" t="s">
        <v>249</v>
      </c>
      <c r="D43" s="20" t="s">
        <v>250</v>
      </c>
      <c r="E43" s="20" t="s">
        <v>367</v>
      </c>
      <c r="F43" s="22" t="s">
        <v>270</v>
      </c>
      <c r="G43" s="20" t="s">
        <v>368</v>
      </c>
      <c r="H43" s="22" t="s">
        <v>369</v>
      </c>
      <c r="I43" s="22" t="s">
        <v>255</v>
      </c>
      <c r="J43" s="20" t="s">
        <v>370</v>
      </c>
    </row>
    <row r="44" ht="40.5" customHeight="1" spans="1:10">
      <c r="A44" s="93" t="s">
        <v>231</v>
      </c>
      <c r="B44" s="20" t="s">
        <v>366</v>
      </c>
      <c r="C44" s="20" t="s">
        <v>262</v>
      </c>
      <c r="D44" s="20" t="s">
        <v>263</v>
      </c>
      <c r="E44" s="20" t="s">
        <v>371</v>
      </c>
      <c r="F44" s="22" t="s">
        <v>270</v>
      </c>
      <c r="G44" s="20" t="s">
        <v>280</v>
      </c>
      <c r="H44" s="22" t="s">
        <v>260</v>
      </c>
      <c r="I44" s="22" t="s">
        <v>255</v>
      </c>
      <c r="J44" s="20" t="s">
        <v>372</v>
      </c>
    </row>
    <row r="45" ht="40.5" customHeight="1" spans="1:10">
      <c r="A45" s="93" t="s">
        <v>231</v>
      </c>
      <c r="B45" s="20" t="s">
        <v>366</v>
      </c>
      <c r="C45" s="20" t="s">
        <v>262</v>
      </c>
      <c r="D45" s="20" t="s">
        <v>320</v>
      </c>
      <c r="E45" s="20" t="s">
        <v>367</v>
      </c>
      <c r="F45" s="22" t="s">
        <v>270</v>
      </c>
      <c r="G45" s="20" t="s">
        <v>280</v>
      </c>
      <c r="H45" s="22" t="s">
        <v>260</v>
      </c>
      <c r="I45" s="22" t="s">
        <v>255</v>
      </c>
      <c r="J45" s="20" t="s">
        <v>373</v>
      </c>
    </row>
    <row r="46" ht="40.5" customHeight="1" spans="1:10">
      <c r="A46" s="93" t="s">
        <v>231</v>
      </c>
      <c r="B46" s="20" t="s">
        <v>366</v>
      </c>
      <c r="C46" s="20" t="s">
        <v>268</v>
      </c>
      <c r="D46" s="20" t="s">
        <v>269</v>
      </c>
      <c r="E46" s="20" t="s">
        <v>269</v>
      </c>
      <c r="F46" s="22" t="s">
        <v>270</v>
      </c>
      <c r="G46" s="20" t="s">
        <v>271</v>
      </c>
      <c r="H46" s="22" t="s">
        <v>260</v>
      </c>
      <c r="I46" s="22" t="s">
        <v>255</v>
      </c>
      <c r="J46" s="20" t="s">
        <v>374</v>
      </c>
    </row>
    <row r="47" ht="40.5" customHeight="1" spans="1:10">
      <c r="A47" s="93" t="s">
        <v>375</v>
      </c>
      <c r="B47" s="20" t="s">
        <v>376</v>
      </c>
      <c r="C47" s="20" t="s">
        <v>249</v>
      </c>
      <c r="D47" s="20" t="s">
        <v>250</v>
      </c>
      <c r="E47" s="20" t="s">
        <v>377</v>
      </c>
      <c r="F47" s="22" t="s">
        <v>252</v>
      </c>
      <c r="G47" s="20" t="s">
        <v>378</v>
      </c>
      <c r="H47" s="22" t="s">
        <v>379</v>
      </c>
      <c r="I47" s="22" t="s">
        <v>255</v>
      </c>
      <c r="J47" s="20" t="s">
        <v>380</v>
      </c>
    </row>
    <row r="48" ht="40.5" customHeight="1" spans="1:10">
      <c r="A48" s="93" t="s">
        <v>375</v>
      </c>
      <c r="B48" s="20" t="s">
        <v>376</v>
      </c>
      <c r="C48" s="20" t="s">
        <v>249</v>
      </c>
      <c r="D48" s="20" t="s">
        <v>250</v>
      </c>
      <c r="E48" s="20" t="s">
        <v>381</v>
      </c>
      <c r="F48" s="22" t="s">
        <v>252</v>
      </c>
      <c r="G48" s="20" t="s">
        <v>382</v>
      </c>
      <c r="H48" s="22" t="s">
        <v>379</v>
      </c>
      <c r="I48" s="22" t="s">
        <v>255</v>
      </c>
      <c r="J48" s="20" t="s">
        <v>383</v>
      </c>
    </row>
    <row r="49" ht="40.5" customHeight="1" spans="1:10">
      <c r="A49" s="93" t="s">
        <v>375</v>
      </c>
      <c r="B49" s="20" t="s">
        <v>376</v>
      </c>
      <c r="C49" s="20" t="s">
        <v>249</v>
      </c>
      <c r="D49" s="20" t="s">
        <v>250</v>
      </c>
      <c r="E49" s="20" t="s">
        <v>384</v>
      </c>
      <c r="F49" s="22" t="s">
        <v>252</v>
      </c>
      <c r="G49" s="20" t="s">
        <v>385</v>
      </c>
      <c r="H49" s="22" t="s">
        <v>379</v>
      </c>
      <c r="I49" s="22" t="s">
        <v>255</v>
      </c>
      <c r="J49" s="20" t="s">
        <v>386</v>
      </c>
    </row>
    <row r="50" ht="40.5" customHeight="1" spans="1:10">
      <c r="A50" s="93" t="s">
        <v>375</v>
      </c>
      <c r="B50" s="20" t="s">
        <v>376</v>
      </c>
      <c r="C50" s="20" t="s">
        <v>249</v>
      </c>
      <c r="D50" s="20" t="s">
        <v>250</v>
      </c>
      <c r="E50" s="20" t="s">
        <v>387</v>
      </c>
      <c r="F50" s="22" t="s">
        <v>252</v>
      </c>
      <c r="G50" s="20" t="s">
        <v>388</v>
      </c>
      <c r="H50" s="22" t="s">
        <v>379</v>
      </c>
      <c r="I50" s="22" t="s">
        <v>255</v>
      </c>
      <c r="J50" s="20" t="s">
        <v>389</v>
      </c>
    </row>
    <row r="51" ht="40.5" customHeight="1" spans="1:10">
      <c r="A51" s="93" t="s">
        <v>375</v>
      </c>
      <c r="B51" s="20" t="s">
        <v>376</v>
      </c>
      <c r="C51" s="20" t="s">
        <v>249</v>
      </c>
      <c r="D51" s="20" t="s">
        <v>250</v>
      </c>
      <c r="E51" s="20" t="s">
        <v>390</v>
      </c>
      <c r="F51" s="22" t="s">
        <v>252</v>
      </c>
      <c r="G51" s="20" t="s">
        <v>391</v>
      </c>
      <c r="H51" s="22" t="s">
        <v>379</v>
      </c>
      <c r="I51" s="22" t="s">
        <v>255</v>
      </c>
      <c r="J51" s="20" t="s">
        <v>392</v>
      </c>
    </row>
    <row r="52" ht="40.5" customHeight="1" spans="1:10">
      <c r="A52" s="93" t="s">
        <v>375</v>
      </c>
      <c r="B52" s="20" t="s">
        <v>376</v>
      </c>
      <c r="C52" s="20" t="s">
        <v>249</v>
      </c>
      <c r="D52" s="20" t="s">
        <v>250</v>
      </c>
      <c r="E52" s="20" t="s">
        <v>393</v>
      </c>
      <c r="F52" s="22" t="s">
        <v>252</v>
      </c>
      <c r="G52" s="20" t="s">
        <v>394</v>
      </c>
      <c r="H52" s="22" t="s">
        <v>379</v>
      </c>
      <c r="I52" s="22" t="s">
        <v>255</v>
      </c>
      <c r="J52" s="20" t="s">
        <v>395</v>
      </c>
    </row>
    <row r="53" ht="40.5" customHeight="1" spans="1:10">
      <c r="A53" s="93" t="s">
        <v>375</v>
      </c>
      <c r="B53" s="20" t="s">
        <v>376</v>
      </c>
      <c r="C53" s="20" t="s">
        <v>249</v>
      </c>
      <c r="D53" s="20" t="s">
        <v>250</v>
      </c>
      <c r="E53" s="20" t="s">
        <v>396</v>
      </c>
      <c r="F53" s="22" t="s">
        <v>252</v>
      </c>
      <c r="G53" s="20" t="s">
        <v>122</v>
      </c>
      <c r="H53" s="22" t="s">
        <v>397</v>
      </c>
      <c r="I53" s="22" t="s">
        <v>255</v>
      </c>
      <c r="J53" s="20" t="s">
        <v>398</v>
      </c>
    </row>
    <row r="54" ht="40.5" customHeight="1" spans="1:10">
      <c r="A54" s="93" t="s">
        <v>375</v>
      </c>
      <c r="B54" s="20" t="s">
        <v>376</v>
      </c>
      <c r="C54" s="20" t="s">
        <v>249</v>
      </c>
      <c r="D54" s="20" t="s">
        <v>250</v>
      </c>
      <c r="E54" s="20" t="s">
        <v>399</v>
      </c>
      <c r="F54" s="22" t="s">
        <v>252</v>
      </c>
      <c r="G54" s="20" t="s">
        <v>394</v>
      </c>
      <c r="H54" s="22" t="s">
        <v>379</v>
      </c>
      <c r="I54" s="22" t="s">
        <v>255</v>
      </c>
      <c r="J54" s="20" t="s">
        <v>400</v>
      </c>
    </row>
    <row r="55" ht="40.5" customHeight="1" spans="1:10">
      <c r="A55" s="93" t="s">
        <v>375</v>
      </c>
      <c r="B55" s="20" t="s">
        <v>376</v>
      </c>
      <c r="C55" s="20" t="s">
        <v>249</v>
      </c>
      <c r="D55" s="20" t="s">
        <v>250</v>
      </c>
      <c r="E55" s="20" t="s">
        <v>401</v>
      </c>
      <c r="F55" s="22" t="s">
        <v>270</v>
      </c>
      <c r="G55" s="20" t="s">
        <v>402</v>
      </c>
      <c r="H55" s="22" t="s">
        <v>379</v>
      </c>
      <c r="I55" s="22" t="s">
        <v>255</v>
      </c>
      <c r="J55" s="20" t="s">
        <v>403</v>
      </c>
    </row>
    <row r="56" ht="40.5" customHeight="1" spans="1:10">
      <c r="A56" s="93" t="s">
        <v>375</v>
      </c>
      <c r="B56" s="20" t="s">
        <v>376</v>
      </c>
      <c r="C56" s="20" t="s">
        <v>249</v>
      </c>
      <c r="D56" s="20" t="s">
        <v>250</v>
      </c>
      <c r="E56" s="20" t="s">
        <v>404</v>
      </c>
      <c r="F56" s="22" t="s">
        <v>270</v>
      </c>
      <c r="G56" s="20" t="s">
        <v>382</v>
      </c>
      <c r="H56" s="22" t="s">
        <v>379</v>
      </c>
      <c r="I56" s="22" t="s">
        <v>255</v>
      </c>
      <c r="J56" s="20" t="s">
        <v>405</v>
      </c>
    </row>
    <row r="57" ht="40.5" customHeight="1" spans="1:10">
      <c r="A57" s="93" t="s">
        <v>375</v>
      </c>
      <c r="B57" s="20" t="s">
        <v>376</v>
      </c>
      <c r="C57" s="20" t="s">
        <v>249</v>
      </c>
      <c r="D57" s="20" t="s">
        <v>250</v>
      </c>
      <c r="E57" s="20" t="s">
        <v>406</v>
      </c>
      <c r="F57" s="22" t="s">
        <v>252</v>
      </c>
      <c r="G57" s="20" t="s">
        <v>123</v>
      </c>
      <c r="H57" s="22" t="s">
        <v>379</v>
      </c>
      <c r="I57" s="22" t="s">
        <v>255</v>
      </c>
      <c r="J57" s="20" t="s">
        <v>407</v>
      </c>
    </row>
    <row r="58" ht="40.5" customHeight="1" spans="1:10">
      <c r="A58" s="93" t="s">
        <v>375</v>
      </c>
      <c r="B58" s="20" t="s">
        <v>376</v>
      </c>
      <c r="C58" s="20" t="s">
        <v>249</v>
      </c>
      <c r="D58" s="20" t="s">
        <v>250</v>
      </c>
      <c r="E58" s="20" t="s">
        <v>408</v>
      </c>
      <c r="F58" s="22" t="s">
        <v>252</v>
      </c>
      <c r="G58" s="20" t="s">
        <v>409</v>
      </c>
      <c r="H58" s="22" t="s">
        <v>410</v>
      </c>
      <c r="I58" s="22" t="s">
        <v>255</v>
      </c>
      <c r="J58" s="20" t="s">
        <v>411</v>
      </c>
    </row>
    <row r="59" ht="40.5" customHeight="1" spans="1:10">
      <c r="A59" s="93" t="s">
        <v>375</v>
      </c>
      <c r="B59" s="20" t="s">
        <v>376</v>
      </c>
      <c r="C59" s="20" t="s">
        <v>249</v>
      </c>
      <c r="D59" s="20" t="s">
        <v>257</v>
      </c>
      <c r="E59" s="20" t="s">
        <v>412</v>
      </c>
      <c r="F59" s="22" t="s">
        <v>252</v>
      </c>
      <c r="G59" s="20" t="s">
        <v>259</v>
      </c>
      <c r="H59" s="22" t="s">
        <v>260</v>
      </c>
      <c r="I59" s="22" t="s">
        <v>255</v>
      </c>
      <c r="J59" s="20" t="s">
        <v>413</v>
      </c>
    </row>
    <row r="60" ht="40.5" customHeight="1" spans="1:10">
      <c r="A60" s="93" t="s">
        <v>375</v>
      </c>
      <c r="B60" s="20" t="s">
        <v>376</v>
      </c>
      <c r="C60" s="20" t="s">
        <v>249</v>
      </c>
      <c r="D60" s="20" t="s">
        <v>312</v>
      </c>
      <c r="E60" s="20" t="s">
        <v>414</v>
      </c>
      <c r="F60" s="22" t="s">
        <v>270</v>
      </c>
      <c r="G60" s="20" t="s">
        <v>280</v>
      </c>
      <c r="H60" s="22" t="s">
        <v>260</v>
      </c>
      <c r="I60" s="22" t="s">
        <v>255</v>
      </c>
      <c r="J60" s="20" t="s">
        <v>415</v>
      </c>
    </row>
    <row r="61" ht="40.5" customHeight="1" spans="1:10">
      <c r="A61" s="93" t="s">
        <v>375</v>
      </c>
      <c r="B61" s="20" t="s">
        <v>376</v>
      </c>
      <c r="C61" s="20" t="s">
        <v>249</v>
      </c>
      <c r="D61" s="20" t="s">
        <v>312</v>
      </c>
      <c r="E61" s="20" t="s">
        <v>416</v>
      </c>
      <c r="F61" s="22" t="s">
        <v>252</v>
      </c>
      <c r="G61" s="20" t="s">
        <v>259</v>
      </c>
      <c r="H61" s="22" t="s">
        <v>260</v>
      </c>
      <c r="I61" s="22" t="s">
        <v>255</v>
      </c>
      <c r="J61" s="20" t="s">
        <v>417</v>
      </c>
    </row>
    <row r="62" ht="40.5" customHeight="1" spans="1:10">
      <c r="A62" s="93" t="s">
        <v>375</v>
      </c>
      <c r="B62" s="20" t="s">
        <v>376</v>
      </c>
      <c r="C62" s="20" t="s">
        <v>262</v>
      </c>
      <c r="D62" s="20" t="s">
        <v>263</v>
      </c>
      <c r="E62" s="20" t="s">
        <v>418</v>
      </c>
      <c r="F62" s="22" t="s">
        <v>252</v>
      </c>
      <c r="G62" s="20" t="s">
        <v>419</v>
      </c>
      <c r="H62" s="22" t="s">
        <v>283</v>
      </c>
      <c r="I62" s="22" t="s">
        <v>266</v>
      </c>
      <c r="J62" s="20" t="s">
        <v>420</v>
      </c>
    </row>
    <row r="63" ht="40.5" customHeight="1" spans="1:10">
      <c r="A63" s="93" t="s">
        <v>375</v>
      </c>
      <c r="B63" s="20" t="s">
        <v>376</v>
      </c>
      <c r="C63" s="20" t="s">
        <v>262</v>
      </c>
      <c r="D63" s="20" t="s">
        <v>317</v>
      </c>
      <c r="E63" s="20" t="s">
        <v>421</v>
      </c>
      <c r="F63" s="22" t="s">
        <v>252</v>
      </c>
      <c r="G63" s="20" t="s">
        <v>422</v>
      </c>
      <c r="H63" s="22" t="s">
        <v>283</v>
      </c>
      <c r="I63" s="22" t="s">
        <v>266</v>
      </c>
      <c r="J63" s="20" t="s">
        <v>423</v>
      </c>
    </row>
    <row r="64" ht="40.5" customHeight="1" spans="1:10">
      <c r="A64" s="93" t="s">
        <v>375</v>
      </c>
      <c r="B64" s="20" t="s">
        <v>376</v>
      </c>
      <c r="C64" s="20" t="s">
        <v>262</v>
      </c>
      <c r="D64" s="20" t="s">
        <v>320</v>
      </c>
      <c r="E64" s="20" t="s">
        <v>424</v>
      </c>
      <c r="F64" s="22" t="s">
        <v>252</v>
      </c>
      <c r="G64" s="20" t="s">
        <v>425</v>
      </c>
      <c r="H64" s="22" t="s">
        <v>283</v>
      </c>
      <c r="I64" s="22" t="s">
        <v>266</v>
      </c>
      <c r="J64" s="20" t="s">
        <v>426</v>
      </c>
    </row>
    <row r="65" ht="40.5" customHeight="1" spans="1:10">
      <c r="A65" s="93" t="s">
        <v>375</v>
      </c>
      <c r="B65" s="20" t="s">
        <v>376</v>
      </c>
      <c r="C65" s="20" t="s">
        <v>268</v>
      </c>
      <c r="D65" s="20" t="s">
        <v>269</v>
      </c>
      <c r="E65" s="20" t="s">
        <v>427</v>
      </c>
      <c r="F65" s="22" t="s">
        <v>270</v>
      </c>
      <c r="G65" s="20" t="s">
        <v>280</v>
      </c>
      <c r="H65" s="22" t="s">
        <v>260</v>
      </c>
      <c r="I65" s="22" t="s">
        <v>255</v>
      </c>
      <c r="J65" s="20" t="s">
        <v>428</v>
      </c>
    </row>
    <row r="66" ht="40.5" customHeight="1" spans="1:10">
      <c r="A66" s="93" t="s">
        <v>375</v>
      </c>
      <c r="B66" s="20" t="s">
        <v>376</v>
      </c>
      <c r="C66" s="20" t="s">
        <v>268</v>
      </c>
      <c r="D66" s="20" t="s">
        <v>269</v>
      </c>
      <c r="E66" s="20" t="s">
        <v>429</v>
      </c>
      <c r="F66" s="22" t="s">
        <v>270</v>
      </c>
      <c r="G66" s="20" t="s">
        <v>280</v>
      </c>
      <c r="H66" s="22" t="s">
        <v>260</v>
      </c>
      <c r="I66" s="22" t="s">
        <v>255</v>
      </c>
      <c r="J66" s="20" t="s">
        <v>430</v>
      </c>
    </row>
    <row r="67" ht="40.5" customHeight="1" spans="1:10">
      <c r="A67" s="93" t="s">
        <v>225</v>
      </c>
      <c r="B67" s="20" t="s">
        <v>431</v>
      </c>
      <c r="C67" s="20" t="s">
        <v>249</v>
      </c>
      <c r="D67" s="20" t="s">
        <v>250</v>
      </c>
      <c r="E67" s="20" t="s">
        <v>432</v>
      </c>
      <c r="F67" s="22" t="s">
        <v>270</v>
      </c>
      <c r="G67" s="20" t="s">
        <v>433</v>
      </c>
      <c r="H67" s="22" t="s">
        <v>434</v>
      </c>
      <c r="I67" s="22" t="s">
        <v>255</v>
      </c>
      <c r="J67" s="20" t="s">
        <v>435</v>
      </c>
    </row>
    <row r="68" ht="40.5" customHeight="1" spans="1:10">
      <c r="A68" s="93" t="s">
        <v>225</v>
      </c>
      <c r="B68" s="20" t="s">
        <v>431</v>
      </c>
      <c r="C68" s="20" t="s">
        <v>249</v>
      </c>
      <c r="D68" s="20" t="s">
        <v>250</v>
      </c>
      <c r="E68" s="20" t="s">
        <v>436</v>
      </c>
      <c r="F68" s="22" t="s">
        <v>270</v>
      </c>
      <c r="G68" s="20" t="s">
        <v>437</v>
      </c>
      <c r="H68" s="22" t="s">
        <v>434</v>
      </c>
      <c r="I68" s="22" t="s">
        <v>255</v>
      </c>
      <c r="J68" s="20" t="s">
        <v>438</v>
      </c>
    </row>
    <row r="69" ht="40.5" customHeight="1" spans="1:10">
      <c r="A69" s="93" t="s">
        <v>225</v>
      </c>
      <c r="B69" s="20" t="s">
        <v>431</v>
      </c>
      <c r="C69" s="20" t="s">
        <v>249</v>
      </c>
      <c r="D69" s="20" t="s">
        <v>250</v>
      </c>
      <c r="E69" s="20" t="s">
        <v>439</v>
      </c>
      <c r="F69" s="22" t="s">
        <v>270</v>
      </c>
      <c r="G69" s="20" t="s">
        <v>440</v>
      </c>
      <c r="H69" s="22" t="s">
        <v>299</v>
      </c>
      <c r="I69" s="22" t="s">
        <v>255</v>
      </c>
      <c r="J69" s="20" t="s">
        <v>441</v>
      </c>
    </row>
    <row r="70" ht="40.5" customHeight="1" spans="1:10">
      <c r="A70" s="93" t="s">
        <v>225</v>
      </c>
      <c r="B70" s="20" t="s">
        <v>431</v>
      </c>
      <c r="C70" s="20" t="s">
        <v>249</v>
      </c>
      <c r="D70" s="20" t="s">
        <v>250</v>
      </c>
      <c r="E70" s="20" t="s">
        <v>442</v>
      </c>
      <c r="F70" s="22" t="s">
        <v>270</v>
      </c>
      <c r="G70" s="20" t="s">
        <v>443</v>
      </c>
      <c r="H70" s="22" t="s">
        <v>434</v>
      </c>
      <c r="I70" s="22" t="s">
        <v>255</v>
      </c>
      <c r="J70" s="20" t="s">
        <v>444</v>
      </c>
    </row>
    <row r="71" ht="40.5" customHeight="1" spans="1:10">
      <c r="A71" s="93" t="s">
        <v>225</v>
      </c>
      <c r="B71" s="20" t="s">
        <v>431</v>
      </c>
      <c r="C71" s="20" t="s">
        <v>249</v>
      </c>
      <c r="D71" s="20" t="s">
        <v>250</v>
      </c>
      <c r="E71" s="20" t="s">
        <v>445</v>
      </c>
      <c r="F71" s="22" t="s">
        <v>270</v>
      </c>
      <c r="G71" s="20" t="s">
        <v>446</v>
      </c>
      <c r="H71" s="22" t="s">
        <v>434</v>
      </c>
      <c r="I71" s="22" t="s">
        <v>255</v>
      </c>
      <c r="J71" s="20" t="s">
        <v>447</v>
      </c>
    </row>
    <row r="72" ht="40.5" customHeight="1" spans="1:10">
      <c r="A72" s="93" t="s">
        <v>225</v>
      </c>
      <c r="B72" s="20" t="s">
        <v>431</v>
      </c>
      <c r="C72" s="20" t="s">
        <v>249</v>
      </c>
      <c r="D72" s="20" t="s">
        <v>250</v>
      </c>
      <c r="E72" s="20" t="s">
        <v>448</v>
      </c>
      <c r="F72" s="22" t="s">
        <v>270</v>
      </c>
      <c r="G72" s="20" t="s">
        <v>449</v>
      </c>
      <c r="H72" s="22" t="s">
        <v>299</v>
      </c>
      <c r="I72" s="22" t="s">
        <v>255</v>
      </c>
      <c r="J72" s="20" t="s">
        <v>450</v>
      </c>
    </row>
    <row r="73" ht="40.5" customHeight="1" spans="1:10">
      <c r="A73" s="93" t="s">
        <v>225</v>
      </c>
      <c r="B73" s="20" t="s">
        <v>431</v>
      </c>
      <c r="C73" s="20" t="s">
        <v>249</v>
      </c>
      <c r="D73" s="20" t="s">
        <v>250</v>
      </c>
      <c r="E73" s="20" t="s">
        <v>451</v>
      </c>
      <c r="F73" s="22" t="s">
        <v>270</v>
      </c>
      <c r="G73" s="20" t="s">
        <v>452</v>
      </c>
      <c r="H73" s="22" t="s">
        <v>453</v>
      </c>
      <c r="I73" s="22" t="s">
        <v>255</v>
      </c>
      <c r="J73" s="20" t="s">
        <v>454</v>
      </c>
    </row>
    <row r="74" ht="108" customHeight="1" spans="1:10">
      <c r="A74" s="93" t="s">
        <v>225</v>
      </c>
      <c r="B74" s="20" t="s">
        <v>431</v>
      </c>
      <c r="C74" s="20" t="s">
        <v>249</v>
      </c>
      <c r="D74" s="20" t="s">
        <v>257</v>
      </c>
      <c r="E74" s="20" t="s">
        <v>304</v>
      </c>
      <c r="F74" s="22" t="s">
        <v>252</v>
      </c>
      <c r="G74" s="20" t="s">
        <v>271</v>
      </c>
      <c r="H74" s="22" t="s">
        <v>260</v>
      </c>
      <c r="I74" s="22" t="s">
        <v>255</v>
      </c>
      <c r="J74" s="20" t="s">
        <v>455</v>
      </c>
    </row>
    <row r="75" ht="78" customHeight="1" spans="1:10">
      <c r="A75" s="93" t="s">
        <v>225</v>
      </c>
      <c r="B75" s="20" t="s">
        <v>431</v>
      </c>
      <c r="C75" s="20" t="s">
        <v>249</v>
      </c>
      <c r="D75" s="20" t="s">
        <v>257</v>
      </c>
      <c r="E75" s="20" t="s">
        <v>306</v>
      </c>
      <c r="F75" s="22" t="s">
        <v>252</v>
      </c>
      <c r="G75" s="20" t="s">
        <v>271</v>
      </c>
      <c r="H75" s="22" t="s">
        <v>260</v>
      </c>
      <c r="I75" s="22" t="s">
        <v>255</v>
      </c>
      <c r="J75" s="20" t="s">
        <v>307</v>
      </c>
    </row>
    <row r="76" ht="40.5" customHeight="1" spans="1:10">
      <c r="A76" s="93" t="s">
        <v>225</v>
      </c>
      <c r="B76" s="20" t="s">
        <v>431</v>
      </c>
      <c r="C76" s="20" t="s">
        <v>249</v>
      </c>
      <c r="D76" s="20" t="s">
        <v>257</v>
      </c>
      <c r="E76" s="20" t="s">
        <v>308</v>
      </c>
      <c r="F76" s="22" t="s">
        <v>252</v>
      </c>
      <c r="G76" s="20" t="s">
        <v>271</v>
      </c>
      <c r="H76" s="22" t="s">
        <v>260</v>
      </c>
      <c r="I76" s="22" t="s">
        <v>255</v>
      </c>
      <c r="J76" s="20" t="s">
        <v>309</v>
      </c>
    </row>
    <row r="77" ht="40.5" customHeight="1" spans="1:10">
      <c r="A77" s="93" t="s">
        <v>225</v>
      </c>
      <c r="B77" s="20" t="s">
        <v>431</v>
      </c>
      <c r="C77" s="20" t="s">
        <v>249</v>
      </c>
      <c r="D77" s="20" t="s">
        <v>257</v>
      </c>
      <c r="E77" s="20" t="s">
        <v>310</v>
      </c>
      <c r="F77" s="22" t="s">
        <v>252</v>
      </c>
      <c r="G77" s="20" t="s">
        <v>271</v>
      </c>
      <c r="H77" s="22" t="s">
        <v>260</v>
      </c>
      <c r="I77" s="22" t="s">
        <v>255</v>
      </c>
      <c r="J77" s="20" t="s">
        <v>311</v>
      </c>
    </row>
    <row r="78" ht="40.5" customHeight="1" spans="1:10">
      <c r="A78" s="93" t="s">
        <v>225</v>
      </c>
      <c r="B78" s="20" t="s">
        <v>431</v>
      </c>
      <c r="C78" s="20" t="s">
        <v>249</v>
      </c>
      <c r="D78" s="20" t="s">
        <v>312</v>
      </c>
      <c r="E78" s="20" t="s">
        <v>313</v>
      </c>
      <c r="F78" s="22" t="s">
        <v>252</v>
      </c>
      <c r="G78" s="20" t="s">
        <v>271</v>
      </c>
      <c r="H78" s="22" t="s">
        <v>260</v>
      </c>
      <c r="I78" s="22" t="s">
        <v>255</v>
      </c>
      <c r="J78" s="20" t="s">
        <v>314</v>
      </c>
    </row>
    <row r="79" ht="63" customHeight="1" spans="1:10">
      <c r="A79" s="93" t="s">
        <v>225</v>
      </c>
      <c r="B79" s="20" t="s">
        <v>431</v>
      </c>
      <c r="C79" s="20" t="s">
        <v>262</v>
      </c>
      <c r="D79" s="20" t="s">
        <v>263</v>
      </c>
      <c r="E79" s="20" t="s">
        <v>315</v>
      </c>
      <c r="F79" s="22" t="s">
        <v>252</v>
      </c>
      <c r="G79" s="20" t="s">
        <v>265</v>
      </c>
      <c r="H79" s="22" t="s">
        <v>283</v>
      </c>
      <c r="I79" s="22" t="s">
        <v>266</v>
      </c>
      <c r="J79" s="20" t="s">
        <v>316</v>
      </c>
    </row>
    <row r="80" ht="40.5" customHeight="1" spans="1:10">
      <c r="A80" s="93" t="s">
        <v>225</v>
      </c>
      <c r="B80" s="20" t="s">
        <v>431</v>
      </c>
      <c r="C80" s="20" t="s">
        <v>262</v>
      </c>
      <c r="D80" s="20" t="s">
        <v>317</v>
      </c>
      <c r="E80" s="20" t="s">
        <v>318</v>
      </c>
      <c r="F80" s="22" t="s">
        <v>252</v>
      </c>
      <c r="G80" s="20" t="s">
        <v>265</v>
      </c>
      <c r="H80" s="22" t="s">
        <v>283</v>
      </c>
      <c r="I80" s="22" t="s">
        <v>266</v>
      </c>
      <c r="J80" s="20" t="s">
        <v>319</v>
      </c>
    </row>
    <row r="81" ht="69" customHeight="1" spans="1:10">
      <c r="A81" s="93" t="s">
        <v>225</v>
      </c>
      <c r="B81" s="20" t="s">
        <v>431</v>
      </c>
      <c r="C81" s="20" t="s">
        <v>262</v>
      </c>
      <c r="D81" s="20" t="s">
        <v>320</v>
      </c>
      <c r="E81" s="20" t="s">
        <v>321</v>
      </c>
      <c r="F81" s="22" t="s">
        <v>252</v>
      </c>
      <c r="G81" s="20" t="s">
        <v>322</v>
      </c>
      <c r="H81" s="22" t="s">
        <v>283</v>
      </c>
      <c r="I81" s="22" t="s">
        <v>266</v>
      </c>
      <c r="J81" s="20" t="s">
        <v>323</v>
      </c>
    </row>
    <row r="82" ht="40.5" customHeight="1" spans="1:10">
      <c r="A82" s="93" t="s">
        <v>225</v>
      </c>
      <c r="B82" s="20" t="s">
        <v>431</v>
      </c>
      <c r="C82" s="20" t="s">
        <v>268</v>
      </c>
      <c r="D82" s="20" t="s">
        <v>269</v>
      </c>
      <c r="E82" s="20" t="s">
        <v>324</v>
      </c>
      <c r="F82" s="22" t="s">
        <v>270</v>
      </c>
      <c r="G82" s="20" t="s">
        <v>325</v>
      </c>
      <c r="H82" s="22" t="s">
        <v>260</v>
      </c>
      <c r="I82" s="22" t="s">
        <v>255</v>
      </c>
      <c r="J82" s="20" t="s">
        <v>326</v>
      </c>
    </row>
    <row r="83" ht="40.5" customHeight="1" spans="1:10">
      <c r="A83" s="93" t="s">
        <v>227</v>
      </c>
      <c r="B83" s="20" t="s">
        <v>456</v>
      </c>
      <c r="C83" s="20" t="s">
        <v>249</v>
      </c>
      <c r="D83" s="20" t="s">
        <v>250</v>
      </c>
      <c r="E83" s="20" t="s">
        <v>457</v>
      </c>
      <c r="F83" s="22" t="s">
        <v>270</v>
      </c>
      <c r="G83" s="20" t="s">
        <v>458</v>
      </c>
      <c r="H83" s="22" t="s">
        <v>459</v>
      </c>
      <c r="I83" s="22" t="s">
        <v>255</v>
      </c>
      <c r="J83" s="20" t="s">
        <v>460</v>
      </c>
    </row>
    <row r="84" ht="56" customHeight="1" spans="1:10">
      <c r="A84" s="93" t="s">
        <v>227</v>
      </c>
      <c r="B84" s="20" t="s">
        <v>456</v>
      </c>
      <c r="C84" s="20" t="s">
        <v>249</v>
      </c>
      <c r="D84" s="20" t="s">
        <v>257</v>
      </c>
      <c r="E84" s="20" t="s">
        <v>461</v>
      </c>
      <c r="F84" s="22" t="s">
        <v>270</v>
      </c>
      <c r="G84" s="20" t="s">
        <v>462</v>
      </c>
      <c r="H84" s="22" t="s">
        <v>260</v>
      </c>
      <c r="I84" s="22" t="s">
        <v>255</v>
      </c>
      <c r="J84" s="20" t="s">
        <v>463</v>
      </c>
    </row>
    <row r="85" ht="40.5" customHeight="1" spans="1:10">
      <c r="A85" s="93" t="s">
        <v>227</v>
      </c>
      <c r="B85" s="20" t="s">
        <v>456</v>
      </c>
      <c r="C85" s="20" t="s">
        <v>249</v>
      </c>
      <c r="D85" s="20" t="s">
        <v>312</v>
      </c>
      <c r="E85" s="20" t="s">
        <v>464</v>
      </c>
      <c r="F85" s="22" t="s">
        <v>270</v>
      </c>
      <c r="G85" s="20" t="s">
        <v>465</v>
      </c>
      <c r="H85" s="22" t="s">
        <v>260</v>
      </c>
      <c r="I85" s="22" t="s">
        <v>255</v>
      </c>
      <c r="J85" s="20" t="s">
        <v>466</v>
      </c>
    </row>
    <row r="86" ht="40.5" customHeight="1" spans="1:10">
      <c r="A86" s="93" t="s">
        <v>227</v>
      </c>
      <c r="B86" s="20" t="s">
        <v>456</v>
      </c>
      <c r="C86" s="20" t="s">
        <v>262</v>
      </c>
      <c r="D86" s="20" t="s">
        <v>263</v>
      </c>
      <c r="E86" s="20" t="s">
        <v>467</v>
      </c>
      <c r="F86" s="22" t="s">
        <v>270</v>
      </c>
      <c r="G86" s="20" t="s">
        <v>259</v>
      </c>
      <c r="H86" s="22" t="s">
        <v>260</v>
      </c>
      <c r="I86" s="22" t="s">
        <v>255</v>
      </c>
      <c r="J86" s="20" t="s">
        <v>468</v>
      </c>
    </row>
    <row r="87" ht="40.5" customHeight="1" spans="1:10">
      <c r="A87" s="93" t="s">
        <v>227</v>
      </c>
      <c r="B87" s="20" t="s">
        <v>456</v>
      </c>
      <c r="C87" s="20" t="s">
        <v>268</v>
      </c>
      <c r="D87" s="20" t="s">
        <v>269</v>
      </c>
      <c r="E87" s="20" t="s">
        <v>427</v>
      </c>
      <c r="F87" s="22" t="s">
        <v>270</v>
      </c>
      <c r="G87" s="20" t="s">
        <v>271</v>
      </c>
      <c r="H87" s="22" t="s">
        <v>260</v>
      </c>
      <c r="I87" s="22" t="s">
        <v>255</v>
      </c>
      <c r="J87" s="20" t="s">
        <v>469</v>
      </c>
    </row>
  </sheetData>
  <mergeCells count="20">
    <mergeCell ref="A3:J3"/>
    <mergeCell ref="A4:H4"/>
    <mergeCell ref="A8:A11"/>
    <mergeCell ref="A12:A15"/>
    <mergeCell ref="A16:A29"/>
    <mergeCell ref="A30:A35"/>
    <mergeCell ref="A36:A42"/>
    <mergeCell ref="A43:A46"/>
    <mergeCell ref="A47:A66"/>
    <mergeCell ref="A67:A82"/>
    <mergeCell ref="A83:A87"/>
    <mergeCell ref="B8:B11"/>
    <mergeCell ref="B12:B15"/>
    <mergeCell ref="B16:B29"/>
    <mergeCell ref="B30:B35"/>
    <mergeCell ref="B36:B42"/>
    <mergeCell ref="B43:B46"/>
    <mergeCell ref="B47:B66"/>
    <mergeCell ref="B67:B82"/>
    <mergeCell ref="B83:B87"/>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2"/>
  <sheetViews>
    <sheetView showZeros="0" workbookViewId="0">
      <pane ySplit="1" topLeftCell="A2" activePane="bottomLeft" state="frozen"/>
      <selection/>
      <selection pane="bottomLeft" activeCell="C18" sqref="C18"/>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470</v>
      </c>
    </row>
    <row r="3" ht="36.75" customHeight="1" spans="1:6">
      <c r="A3" s="101" t="str">
        <f>"2025"&amp;"年部门政府性基金预算支出预算表"</f>
        <v>2025年部门政府性基金预算支出预算表</v>
      </c>
      <c r="B3" s="101" t="s">
        <v>471</v>
      </c>
      <c r="C3" s="101"/>
      <c r="D3" s="101"/>
      <c r="E3" s="101"/>
      <c r="F3" s="101"/>
    </row>
    <row r="4" ht="13.5" customHeight="1" spans="1:6">
      <c r="A4" s="6" t="str">
        <f>"单位名称："&amp;"景洪市住房和城乡建设局（本级）"</f>
        <v>单位名称：景洪市住房和城乡建设局（本级）</v>
      </c>
      <c r="B4" s="6" t="str">
        <f t="shared" ref="A4:B4" si="0">"单位名称："&amp;"景洪市住房和城乡建设局"</f>
        <v>单位名称：景洪市住房和城乡建设局</v>
      </c>
      <c r="C4" s="6"/>
      <c r="D4" s="96"/>
      <c r="E4" s="96"/>
      <c r="F4" s="96" t="s">
        <v>1</v>
      </c>
    </row>
    <row r="5" ht="19.5" customHeight="1" spans="1:6">
      <c r="A5" s="102" t="s">
        <v>134</v>
      </c>
      <c r="B5" s="103" t="s">
        <v>46</v>
      </c>
      <c r="C5" s="104" t="s">
        <v>47</v>
      </c>
      <c r="D5" s="12" t="s">
        <v>472</v>
      </c>
      <c r="E5" s="12"/>
      <c r="F5" s="13"/>
    </row>
    <row r="6" ht="18.75" customHeight="1" spans="1:6">
      <c r="A6" s="105"/>
      <c r="B6" s="106"/>
      <c r="C6" s="90"/>
      <c r="D6" s="89" t="s">
        <v>29</v>
      </c>
      <c r="E6" s="89" t="s">
        <v>48</v>
      </c>
      <c r="F6" s="89" t="s">
        <v>49</v>
      </c>
    </row>
    <row r="7" ht="18.75" customHeight="1" spans="1:6">
      <c r="A7" s="105">
        <v>1</v>
      </c>
      <c r="B7" s="107" t="s">
        <v>120</v>
      </c>
      <c r="C7" s="90">
        <v>3</v>
      </c>
      <c r="D7" s="89">
        <v>4</v>
      </c>
      <c r="E7" s="89">
        <v>5</v>
      </c>
      <c r="F7" s="89">
        <v>6</v>
      </c>
    </row>
    <row r="8" ht="21" customHeight="1" spans="1:6">
      <c r="A8" s="20" t="s">
        <v>44</v>
      </c>
      <c r="B8" s="20"/>
      <c r="C8" s="20"/>
      <c r="D8" s="21">
        <v>70028847.46</v>
      </c>
      <c r="E8" s="21"/>
      <c r="F8" s="21">
        <v>70028847.46</v>
      </c>
    </row>
    <row r="9" ht="21" customHeight="1" spans="1:6">
      <c r="A9" s="20" t="s">
        <v>44</v>
      </c>
      <c r="B9" s="20" t="s">
        <v>79</v>
      </c>
      <c r="C9" s="20" t="s">
        <v>80</v>
      </c>
      <c r="D9" s="21">
        <v>70028847.46</v>
      </c>
      <c r="E9" s="21"/>
      <c r="F9" s="21">
        <v>70028847.46</v>
      </c>
    </row>
    <row r="10" ht="21" customHeight="1" spans="1:6">
      <c r="A10" s="20" t="s">
        <v>44</v>
      </c>
      <c r="B10" s="93" t="s">
        <v>94</v>
      </c>
      <c r="C10" s="93" t="s">
        <v>95</v>
      </c>
      <c r="D10" s="21">
        <v>70028847.46</v>
      </c>
      <c r="E10" s="21"/>
      <c r="F10" s="21">
        <v>70028847.46</v>
      </c>
    </row>
    <row r="11" ht="21" customHeight="1" spans="1:6">
      <c r="A11" s="20" t="s">
        <v>44</v>
      </c>
      <c r="B11" s="108" t="s">
        <v>96</v>
      </c>
      <c r="C11" s="108" t="s">
        <v>97</v>
      </c>
      <c r="D11" s="21">
        <v>70028847.46</v>
      </c>
      <c r="E11" s="21"/>
      <c r="F11" s="21">
        <v>70028847.46</v>
      </c>
    </row>
    <row r="12" ht="18.75" customHeight="1" spans="1:6">
      <c r="A12" s="109" t="s">
        <v>104</v>
      </c>
      <c r="B12" s="110" t="s">
        <v>104</v>
      </c>
      <c r="C12" s="111" t="s">
        <v>104</v>
      </c>
      <c r="D12" s="21">
        <v>70028847.46</v>
      </c>
      <c r="E12" s="21"/>
      <c r="F12" s="21">
        <v>70028847.46</v>
      </c>
    </row>
  </sheetData>
  <mergeCells count="7">
    <mergeCell ref="A3:F3"/>
    <mergeCell ref="A4:C4"/>
    <mergeCell ref="D5:F5"/>
    <mergeCell ref="A12:C12"/>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4"/>
  <sheetViews>
    <sheetView showZeros="0" workbookViewId="0">
      <pane ySplit="1" topLeftCell="A2" activePane="bottomLeft" state="frozen"/>
      <selection/>
      <selection pane="bottomLeft" activeCell="C20" sqref="C20"/>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473</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"单位名称："&amp;"景洪市住房和城乡建设局（本级）"</f>
        <v>单位名称：景洪市住房和城乡建设局（本级）</v>
      </c>
      <c r="B4" s="33"/>
      <c r="C4" s="33"/>
      <c r="D4" s="33"/>
      <c r="E4" s="33"/>
      <c r="F4" s="33"/>
      <c r="G4" s="7"/>
      <c r="H4" s="7"/>
      <c r="I4" s="7"/>
      <c r="J4" s="7"/>
      <c r="K4" s="34"/>
      <c r="L4" s="34"/>
      <c r="M4" s="34"/>
      <c r="N4" s="34"/>
      <c r="O4" s="8"/>
      <c r="P4" s="8"/>
      <c r="Q4" s="96" t="s">
        <v>126</v>
      </c>
    </row>
    <row r="5" ht="15.75" customHeight="1" spans="1:17">
      <c r="A5" s="10" t="s">
        <v>474</v>
      </c>
      <c r="B5" s="73" t="s">
        <v>475</v>
      </c>
      <c r="C5" s="73" t="s">
        <v>476</v>
      </c>
      <c r="D5" s="73" t="s">
        <v>477</v>
      </c>
      <c r="E5" s="73" t="s">
        <v>478</v>
      </c>
      <c r="F5" s="73" t="s">
        <v>479</v>
      </c>
      <c r="G5" s="37" t="s">
        <v>141</v>
      </c>
      <c r="H5" s="37"/>
      <c r="I5" s="37"/>
      <c r="J5" s="37"/>
      <c r="K5" s="37"/>
      <c r="L5" s="37"/>
      <c r="M5" s="37"/>
      <c r="N5" s="37"/>
      <c r="O5" s="37"/>
      <c r="P5" s="37"/>
      <c r="Q5" s="38"/>
    </row>
    <row r="6" ht="17.25" customHeight="1" spans="1:17">
      <c r="A6" s="15"/>
      <c r="B6" s="75"/>
      <c r="C6" s="75"/>
      <c r="D6" s="75"/>
      <c r="E6" s="75"/>
      <c r="F6" s="75"/>
      <c r="G6" s="75" t="s">
        <v>29</v>
      </c>
      <c r="H6" s="75" t="s">
        <v>32</v>
      </c>
      <c r="I6" s="75" t="s">
        <v>480</v>
      </c>
      <c r="J6" s="75" t="s">
        <v>481</v>
      </c>
      <c r="K6" s="76" t="s">
        <v>482</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150</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t="s">
        <v>44</v>
      </c>
      <c r="B9" s="91"/>
      <c r="C9" s="91"/>
      <c r="D9" s="91"/>
      <c r="E9" s="92">
        <v>5</v>
      </c>
      <c r="F9" s="21">
        <v>8000</v>
      </c>
      <c r="G9" s="21">
        <v>966000</v>
      </c>
      <c r="H9" s="21">
        <v>966000</v>
      </c>
      <c r="I9" s="21"/>
      <c r="J9" s="21"/>
      <c r="K9" s="21"/>
      <c r="L9" s="21"/>
      <c r="M9" s="21"/>
      <c r="N9" s="21"/>
      <c r="O9" s="21"/>
      <c r="P9" s="21"/>
      <c r="Q9" s="21"/>
    </row>
    <row r="10" ht="21" customHeight="1" spans="1:17">
      <c r="A10" s="93" t="s">
        <v>195</v>
      </c>
      <c r="B10" s="20" t="s">
        <v>483</v>
      </c>
      <c r="C10" s="20" t="s">
        <v>484</v>
      </c>
      <c r="D10" s="22" t="s">
        <v>397</v>
      </c>
      <c r="E10" s="94">
        <v>2</v>
      </c>
      <c r="F10" s="21"/>
      <c r="G10" s="21">
        <v>8000</v>
      </c>
      <c r="H10" s="21">
        <v>8000</v>
      </c>
      <c r="I10" s="21"/>
      <c r="J10" s="21"/>
      <c r="K10" s="21"/>
      <c r="L10" s="21"/>
      <c r="M10" s="21"/>
      <c r="N10" s="21"/>
      <c r="O10" s="21"/>
      <c r="P10" s="21"/>
      <c r="Q10" s="21"/>
    </row>
    <row r="11" ht="21" customHeight="1" spans="1:17">
      <c r="A11" s="93" t="s">
        <v>195</v>
      </c>
      <c r="B11" s="20" t="s">
        <v>485</v>
      </c>
      <c r="C11" s="20" t="s">
        <v>486</v>
      </c>
      <c r="D11" s="22" t="s">
        <v>397</v>
      </c>
      <c r="E11" s="94">
        <v>1</v>
      </c>
      <c r="F11" s="21">
        <v>8000</v>
      </c>
      <c r="G11" s="21">
        <v>8000</v>
      </c>
      <c r="H11" s="21">
        <v>8000</v>
      </c>
      <c r="I11" s="21"/>
      <c r="J11" s="21"/>
      <c r="K11" s="21"/>
      <c r="L11" s="21"/>
      <c r="M11" s="21"/>
      <c r="N11" s="21"/>
      <c r="O11" s="21"/>
      <c r="P11" s="21"/>
      <c r="Q11" s="21"/>
    </row>
    <row r="12" ht="21" customHeight="1" spans="1:17">
      <c r="A12" s="93" t="s">
        <v>195</v>
      </c>
      <c r="B12" s="20" t="s">
        <v>487</v>
      </c>
      <c r="C12" s="20" t="s">
        <v>488</v>
      </c>
      <c r="D12" s="22" t="s">
        <v>397</v>
      </c>
      <c r="E12" s="94">
        <v>1</v>
      </c>
      <c r="F12" s="21"/>
      <c r="G12" s="21">
        <v>10000</v>
      </c>
      <c r="H12" s="21">
        <v>10000</v>
      </c>
      <c r="I12" s="21"/>
      <c r="J12" s="21"/>
      <c r="K12" s="21"/>
      <c r="L12" s="21"/>
      <c r="M12" s="21"/>
      <c r="N12" s="21"/>
      <c r="O12" s="21"/>
      <c r="P12" s="21"/>
      <c r="Q12" s="21"/>
    </row>
    <row r="13" ht="21" customHeight="1" spans="1:17">
      <c r="A13" s="93" t="s">
        <v>233</v>
      </c>
      <c r="B13" s="20" t="s">
        <v>489</v>
      </c>
      <c r="C13" s="20" t="s">
        <v>490</v>
      </c>
      <c r="D13" s="22" t="s">
        <v>397</v>
      </c>
      <c r="E13" s="94">
        <v>1</v>
      </c>
      <c r="F13" s="21"/>
      <c r="G13" s="21">
        <v>940000</v>
      </c>
      <c r="H13" s="21">
        <v>940000</v>
      </c>
      <c r="I13" s="21"/>
      <c r="J13" s="21"/>
      <c r="K13" s="21"/>
      <c r="L13" s="21"/>
      <c r="M13" s="21"/>
      <c r="N13" s="21"/>
      <c r="O13" s="21"/>
      <c r="P13" s="21"/>
      <c r="Q13" s="21"/>
    </row>
    <row r="14" ht="21" customHeight="1" spans="1:17">
      <c r="A14" s="80" t="s">
        <v>104</v>
      </c>
      <c r="B14" s="81"/>
      <c r="C14" s="81"/>
      <c r="D14" s="81"/>
      <c r="E14" s="95"/>
      <c r="F14" s="21">
        <v>8000</v>
      </c>
      <c r="G14" s="21">
        <v>966000</v>
      </c>
      <c r="H14" s="21">
        <v>966000</v>
      </c>
      <c r="I14" s="21"/>
      <c r="J14" s="21"/>
      <c r="K14" s="21"/>
      <c r="L14" s="21"/>
      <c r="M14" s="21"/>
      <c r="N14" s="21"/>
      <c r="O14" s="21"/>
      <c r="P14" s="21"/>
      <c r="Q14" s="21"/>
    </row>
  </sheetData>
  <mergeCells count="16">
    <mergeCell ref="A3:Q3"/>
    <mergeCell ref="A4:F4"/>
    <mergeCell ref="G5:Q5"/>
    <mergeCell ref="L6:Q6"/>
    <mergeCell ref="A14:E14"/>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9" sqref="A19"/>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491</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"单位名称："&amp;"景洪市住房和城乡建设局（本级）"</f>
        <v>单位名称：景洪市住房和城乡建设局（本级）</v>
      </c>
      <c r="B4" s="70"/>
      <c r="C4" s="70"/>
      <c r="D4" s="71"/>
      <c r="E4" s="71"/>
      <c r="F4" s="71"/>
      <c r="G4" s="71"/>
      <c r="H4" s="72"/>
      <c r="I4" s="71"/>
      <c r="J4" s="71"/>
      <c r="K4" s="71"/>
      <c r="L4" s="8"/>
      <c r="M4" s="85"/>
      <c r="N4" s="86" t="s">
        <v>126</v>
      </c>
    </row>
    <row r="5" ht="18.75" customHeight="1" spans="1:14">
      <c r="A5" s="10" t="s">
        <v>474</v>
      </c>
      <c r="B5" s="73" t="s">
        <v>492</v>
      </c>
      <c r="C5" s="74" t="s">
        <v>493</v>
      </c>
      <c r="D5" s="37" t="s">
        <v>141</v>
      </c>
      <c r="E5" s="37"/>
      <c r="F5" s="37"/>
      <c r="G5" s="37"/>
      <c r="H5" s="37"/>
      <c r="I5" s="37"/>
      <c r="J5" s="37"/>
      <c r="K5" s="37"/>
      <c r="L5" s="37"/>
      <c r="M5" s="37"/>
      <c r="N5" s="38"/>
    </row>
    <row r="6" ht="17.25" customHeight="1" spans="1:14">
      <c r="A6" s="15"/>
      <c r="B6" s="75"/>
      <c r="C6" s="76"/>
      <c r="D6" s="75" t="s">
        <v>29</v>
      </c>
      <c r="E6" s="75" t="s">
        <v>32</v>
      </c>
      <c r="F6" s="75" t="s">
        <v>480</v>
      </c>
      <c r="G6" s="75" t="s">
        <v>481</v>
      </c>
      <c r="H6" s="76" t="s">
        <v>482</v>
      </c>
      <c r="I6" s="87" t="s">
        <v>51</v>
      </c>
      <c r="J6" s="87"/>
      <c r="K6" s="87"/>
      <c r="L6" s="87"/>
      <c r="M6" s="87"/>
      <c r="N6" s="77"/>
    </row>
    <row r="7" ht="54" customHeight="1" spans="1:14">
      <c r="A7" s="17"/>
      <c r="B7" s="77"/>
      <c r="C7" s="78"/>
      <c r="D7" s="77"/>
      <c r="E7" s="77"/>
      <c r="F7" s="77"/>
      <c r="G7" s="77"/>
      <c r="H7" s="78"/>
      <c r="I7" s="77" t="s">
        <v>31</v>
      </c>
      <c r="J7" s="77" t="s">
        <v>38</v>
      </c>
      <c r="K7" s="77" t="s">
        <v>150</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104</v>
      </c>
      <c r="B11" s="81"/>
      <c r="C11" s="81"/>
      <c r="D11" s="21"/>
      <c r="E11" s="21"/>
      <c r="F11" s="21"/>
      <c r="G11" s="21"/>
      <c r="H11" s="21"/>
      <c r="I11" s="21"/>
      <c r="J11" s="21"/>
      <c r="K11" s="21"/>
      <c r="L11" s="21"/>
      <c r="M11" s="21"/>
      <c r="N11" s="21"/>
    </row>
    <row r="12" customHeight="1" spans="1:1">
      <c r="A12" t="s">
        <v>494</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3" sqref="A3:F3"/>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495</v>
      </c>
    </row>
    <row r="3" ht="27.75" customHeight="1" spans="1:7">
      <c r="A3" s="61" t="s">
        <v>496</v>
      </c>
      <c r="B3" s="44"/>
      <c r="C3" s="44"/>
      <c r="D3" s="44"/>
      <c r="E3" s="44"/>
      <c r="F3" s="44"/>
      <c r="G3" s="44"/>
    </row>
    <row r="4" ht="18" customHeight="1" spans="1:7">
      <c r="A4" s="62" t="str">
        <f>"单位名称："&amp;"景洪市住房和城乡建设局（本级）"</f>
        <v>单位名称：景洪市住房和城乡建设局（本级）</v>
      </c>
      <c r="B4" s="63"/>
      <c r="C4" s="63"/>
      <c r="D4" s="63"/>
      <c r="E4" s="63"/>
      <c r="F4" s="64"/>
      <c r="G4" s="64" t="s">
        <v>126</v>
      </c>
    </row>
    <row r="5" ht="19.5" customHeight="1" spans="1:7">
      <c r="A5" s="65" t="s">
        <v>497</v>
      </c>
      <c r="B5" s="51" t="s">
        <v>137</v>
      </c>
      <c r="C5" s="51" t="s">
        <v>138</v>
      </c>
      <c r="D5" s="51" t="s">
        <v>141</v>
      </c>
      <c r="E5" s="51"/>
      <c r="F5" s="51"/>
      <c r="G5" s="51" t="s">
        <v>498</v>
      </c>
    </row>
    <row r="6" ht="40.5" customHeight="1" spans="1:7">
      <c r="A6" s="66"/>
      <c r="B6" s="51"/>
      <c r="C6" s="51"/>
      <c r="D6" s="51" t="s">
        <v>29</v>
      </c>
      <c r="E6" s="49" t="s">
        <v>32</v>
      </c>
      <c r="F6" s="49" t="s">
        <v>499</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row r="10" customHeight="1" spans="1:1">
      <c r="A10" t="s">
        <v>494</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C15" sqref="C15"/>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7" t="s">
        <v>500</v>
      </c>
    </row>
    <row r="3" ht="28.5" customHeight="1" spans="1:10">
      <c r="A3" s="44" t="s">
        <v>501</v>
      </c>
      <c r="B3" s="44"/>
      <c r="C3" s="44"/>
      <c r="D3" s="44"/>
      <c r="E3" s="44"/>
      <c r="F3" s="45"/>
      <c r="G3" s="44"/>
      <c r="H3" s="45"/>
      <c r="I3" s="45"/>
      <c r="J3" s="44"/>
    </row>
    <row r="4" ht="17.25" customHeight="1" spans="1:10">
      <c r="A4" s="46" t="str">
        <f>"单位名称："&amp;"景洪市住房和城乡建设局（本级）"</f>
        <v>单位名称：景洪市住房和城乡建设局（本级）</v>
      </c>
      <c r="B4" s="47"/>
      <c r="C4" s="47"/>
      <c r="D4" s="47"/>
      <c r="E4" s="47"/>
      <c r="F4" s="48"/>
      <c r="G4" s="47"/>
      <c r="H4" s="48"/>
      <c r="I4" s="58"/>
      <c r="J4" s="58"/>
    </row>
    <row r="5" ht="44.25" customHeight="1" spans="1:10">
      <c r="A5" s="49" t="s">
        <v>238</v>
      </c>
      <c r="B5" s="49" t="s">
        <v>239</v>
      </c>
      <c r="C5" s="49" t="s">
        <v>240</v>
      </c>
      <c r="D5" s="49" t="s">
        <v>241</v>
      </c>
      <c r="E5" s="49" t="s">
        <v>242</v>
      </c>
      <c r="F5" s="50" t="s">
        <v>243</v>
      </c>
      <c r="G5" s="49" t="s">
        <v>244</v>
      </c>
      <c r="H5" s="50" t="s">
        <v>245</v>
      </c>
      <c r="I5" s="50" t="s">
        <v>246</v>
      </c>
      <c r="J5" s="49" t="s">
        <v>247</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row r="9" customHeight="1" spans="1:1">
      <c r="A9" t="s">
        <v>494</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6"/>
  <sheetViews>
    <sheetView showZeros="0" workbookViewId="0">
      <pane ySplit="1" topLeftCell="A2" activePane="bottomLeft" state="frozen"/>
      <selection/>
      <selection pane="bottomLeft" activeCell="D15" sqref="D15"/>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502</v>
      </c>
    </row>
    <row r="3" ht="34.5" customHeight="1" spans="1:8">
      <c r="A3" s="32" t="str">
        <f>"2025"&amp;"年新增资产配置表"</f>
        <v>2025年新增资产配置表</v>
      </c>
      <c r="B3" s="32"/>
      <c r="C3" s="32"/>
      <c r="D3" s="32"/>
      <c r="E3" s="32"/>
      <c r="F3" s="32"/>
      <c r="G3" s="32"/>
      <c r="H3" s="32"/>
    </row>
    <row r="4" ht="19.5" customHeight="1" spans="1:8">
      <c r="A4" s="33" t="str">
        <f>"单位名称："&amp;"景洪市住房和城乡建设局（本级）"</f>
        <v>单位名称：景洪市住房和城乡建设局（本级）</v>
      </c>
      <c r="B4" s="33"/>
      <c r="C4" s="33"/>
      <c r="D4" s="34"/>
      <c r="E4" s="34"/>
      <c r="F4" s="34"/>
      <c r="G4" s="34"/>
      <c r="H4" s="35" t="s">
        <v>126</v>
      </c>
    </row>
    <row r="5" ht="18" customHeight="1" spans="1:8">
      <c r="A5" s="10" t="s">
        <v>134</v>
      </c>
      <c r="B5" s="10" t="s">
        <v>503</v>
      </c>
      <c r="C5" s="10" t="s">
        <v>504</v>
      </c>
      <c r="D5" s="10" t="s">
        <v>505</v>
      </c>
      <c r="E5" s="10" t="s">
        <v>506</v>
      </c>
      <c r="F5" s="36" t="s">
        <v>507</v>
      </c>
      <c r="G5" s="37"/>
      <c r="H5" s="38"/>
    </row>
    <row r="6" ht="18" customHeight="1" spans="1:8">
      <c r="A6" s="17"/>
      <c r="B6" s="17"/>
      <c r="C6" s="17"/>
      <c r="D6" s="17"/>
      <c r="E6" s="17"/>
      <c r="F6" s="39" t="s">
        <v>478</v>
      </c>
      <c r="G6" s="39" t="s">
        <v>508</v>
      </c>
      <c r="H6" s="39" t="s">
        <v>509</v>
      </c>
    </row>
    <row r="7" ht="21" customHeight="1" spans="1:8">
      <c r="A7" s="39">
        <v>1</v>
      </c>
      <c r="B7" s="39">
        <v>2</v>
      </c>
      <c r="C7" s="39">
        <v>3</v>
      </c>
      <c r="D7" s="39">
        <v>4</v>
      </c>
      <c r="E7" s="39">
        <v>5</v>
      </c>
      <c r="F7" s="39">
        <v>6</v>
      </c>
      <c r="G7" s="39">
        <v>7</v>
      </c>
      <c r="H7" s="39">
        <v>8</v>
      </c>
    </row>
    <row r="8" ht="33" customHeight="1" spans="1:8">
      <c r="A8" s="40" t="s">
        <v>44</v>
      </c>
      <c r="B8" s="40"/>
      <c r="C8" s="40"/>
      <c r="D8" s="40"/>
      <c r="E8" s="22"/>
      <c r="F8" s="21">
        <v>103</v>
      </c>
      <c r="G8" s="21"/>
      <c r="H8" s="21">
        <v>351600</v>
      </c>
    </row>
    <row r="9" ht="33" customHeight="1" spans="1:8">
      <c r="A9" s="40" t="s">
        <v>44</v>
      </c>
      <c r="B9" s="40" t="s">
        <v>510</v>
      </c>
      <c r="C9" s="40" t="s">
        <v>511</v>
      </c>
      <c r="D9" s="40" t="s">
        <v>512</v>
      </c>
      <c r="E9" s="22" t="s">
        <v>513</v>
      </c>
      <c r="F9" s="21">
        <v>38</v>
      </c>
      <c r="G9" s="21">
        <v>6000</v>
      </c>
      <c r="H9" s="21">
        <v>228000</v>
      </c>
    </row>
    <row r="10" ht="33" customHeight="1" spans="1:8">
      <c r="A10" s="40" t="s">
        <v>44</v>
      </c>
      <c r="B10" s="40" t="s">
        <v>510</v>
      </c>
      <c r="C10" s="40" t="s">
        <v>514</v>
      </c>
      <c r="D10" s="40" t="s">
        <v>515</v>
      </c>
      <c r="E10" s="22" t="s">
        <v>513</v>
      </c>
      <c r="F10" s="21">
        <v>4</v>
      </c>
      <c r="G10" s="21">
        <v>8375</v>
      </c>
      <c r="H10" s="21">
        <v>33500</v>
      </c>
    </row>
    <row r="11" ht="33" customHeight="1" spans="1:8">
      <c r="A11" s="40" t="s">
        <v>44</v>
      </c>
      <c r="B11" s="40" t="s">
        <v>510</v>
      </c>
      <c r="C11" s="40" t="s">
        <v>516</v>
      </c>
      <c r="D11" s="40" t="s">
        <v>517</v>
      </c>
      <c r="E11" s="22" t="s">
        <v>513</v>
      </c>
      <c r="F11" s="21">
        <v>13</v>
      </c>
      <c r="G11" s="21">
        <v>3500</v>
      </c>
      <c r="H11" s="21">
        <v>45500</v>
      </c>
    </row>
    <row r="12" ht="33" customHeight="1" spans="1:8">
      <c r="A12" s="40" t="s">
        <v>44</v>
      </c>
      <c r="B12" s="40" t="s">
        <v>518</v>
      </c>
      <c r="C12" s="40" t="s">
        <v>519</v>
      </c>
      <c r="D12" s="40" t="s">
        <v>520</v>
      </c>
      <c r="E12" s="22" t="s">
        <v>521</v>
      </c>
      <c r="F12" s="21">
        <v>2</v>
      </c>
      <c r="G12" s="21">
        <v>1200</v>
      </c>
      <c r="H12" s="21">
        <v>2400</v>
      </c>
    </row>
    <row r="13" ht="33" customHeight="1" spans="1:8">
      <c r="A13" s="40" t="s">
        <v>44</v>
      </c>
      <c r="B13" s="40" t="s">
        <v>518</v>
      </c>
      <c r="C13" s="40" t="s">
        <v>522</v>
      </c>
      <c r="D13" s="40" t="s">
        <v>523</v>
      </c>
      <c r="E13" s="22" t="s">
        <v>521</v>
      </c>
      <c r="F13" s="21">
        <v>2</v>
      </c>
      <c r="G13" s="21">
        <v>500</v>
      </c>
      <c r="H13" s="21">
        <v>1000</v>
      </c>
    </row>
    <row r="14" ht="33" customHeight="1" spans="1:8">
      <c r="A14" s="40" t="s">
        <v>44</v>
      </c>
      <c r="B14" s="40" t="s">
        <v>518</v>
      </c>
      <c r="C14" s="40" t="s">
        <v>524</v>
      </c>
      <c r="D14" s="40" t="s">
        <v>525</v>
      </c>
      <c r="E14" s="22" t="s">
        <v>526</v>
      </c>
      <c r="F14" s="21">
        <v>32</v>
      </c>
      <c r="G14" s="21">
        <v>950</v>
      </c>
      <c r="H14" s="21">
        <v>30400</v>
      </c>
    </row>
    <row r="15" ht="33" customHeight="1" spans="1:8">
      <c r="A15" s="40" t="s">
        <v>44</v>
      </c>
      <c r="B15" s="40" t="s">
        <v>518</v>
      </c>
      <c r="C15" s="40" t="s">
        <v>527</v>
      </c>
      <c r="D15" s="40" t="s">
        <v>528</v>
      </c>
      <c r="E15" s="22" t="s">
        <v>521</v>
      </c>
      <c r="F15" s="21">
        <v>12</v>
      </c>
      <c r="G15" s="21">
        <v>900</v>
      </c>
      <c r="H15" s="21">
        <v>10800</v>
      </c>
    </row>
    <row r="16" ht="24" customHeight="1" spans="1:8">
      <c r="A16" s="41" t="s">
        <v>29</v>
      </c>
      <c r="B16" s="42"/>
      <c r="C16" s="42"/>
      <c r="D16" s="42"/>
      <c r="E16" s="43"/>
      <c r="F16" s="21">
        <v>103</v>
      </c>
      <c r="G16" s="21"/>
      <c r="H16" s="21">
        <v>351600</v>
      </c>
    </row>
  </sheetData>
  <mergeCells count="9">
    <mergeCell ref="A3:H3"/>
    <mergeCell ref="A4:C4"/>
    <mergeCell ref="F5:H5"/>
    <mergeCell ref="A16:E16"/>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C16" sqref="C16"/>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529</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"单位名称："&amp;"景洪市住房和城乡建设局（本级）"</f>
        <v>单位名称：景洪市住房和城乡建设局（本级）</v>
      </c>
      <c r="B4" s="6"/>
      <c r="C4" s="6"/>
      <c r="D4" s="6"/>
      <c r="E4" s="6"/>
      <c r="F4" s="6"/>
      <c r="G4" s="6"/>
      <c r="H4" s="7"/>
      <c r="I4" s="7"/>
      <c r="J4" s="7"/>
      <c r="K4" s="8" t="s">
        <v>126</v>
      </c>
    </row>
    <row r="5" ht="21.75" customHeight="1" spans="1:11">
      <c r="A5" s="9" t="s">
        <v>209</v>
      </c>
      <c r="B5" s="9" t="s">
        <v>136</v>
      </c>
      <c r="C5" s="9" t="s">
        <v>210</v>
      </c>
      <c r="D5" s="10" t="s">
        <v>137</v>
      </c>
      <c r="E5" s="10" t="s">
        <v>138</v>
      </c>
      <c r="F5" s="10" t="s">
        <v>211</v>
      </c>
      <c r="G5" s="10" t="s">
        <v>212</v>
      </c>
      <c r="H5" s="26" t="s">
        <v>29</v>
      </c>
      <c r="I5" s="11" t="s">
        <v>530</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104</v>
      </c>
      <c r="B11" s="24"/>
      <c r="C11" s="24"/>
      <c r="D11" s="24"/>
      <c r="E11" s="24"/>
      <c r="F11" s="24"/>
      <c r="G11" s="25"/>
      <c r="H11" s="21"/>
      <c r="I11" s="21"/>
      <c r="J11" s="21"/>
      <c r="K11" s="21"/>
    </row>
    <row r="12" customHeight="1" spans="1:1">
      <c r="A12" t="s">
        <v>494</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8"/>
  <sheetViews>
    <sheetView showZeros="0" tabSelected="1" workbookViewId="0">
      <pane ySplit="1" topLeftCell="A2" activePane="bottomLeft" state="frozen"/>
      <selection/>
      <selection pane="bottomLeft" activeCell="F15" sqref="F15"/>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531</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"单位名称："&amp;"景洪市住房和城乡建设局（本级）"</f>
        <v>单位名称：景洪市住房和城乡建设局（本级）</v>
      </c>
      <c r="B4" s="6"/>
      <c r="C4" s="6"/>
      <c r="D4" s="6"/>
      <c r="E4" s="7"/>
      <c r="F4" s="7"/>
      <c r="G4" s="8" t="s">
        <v>126</v>
      </c>
    </row>
    <row r="5" ht="21.75" customHeight="1" spans="1:7">
      <c r="A5" s="9" t="s">
        <v>210</v>
      </c>
      <c r="B5" s="9" t="s">
        <v>209</v>
      </c>
      <c r="C5" s="9" t="s">
        <v>136</v>
      </c>
      <c r="D5" s="10" t="s">
        <v>532</v>
      </c>
      <c r="E5" s="11" t="s">
        <v>32</v>
      </c>
      <c r="F5" s="12"/>
      <c r="G5" s="13"/>
    </row>
    <row r="6" ht="21.75" customHeight="1" spans="1:7">
      <c r="A6" s="14"/>
      <c r="B6" s="14"/>
      <c r="C6" s="14"/>
      <c r="D6" s="15"/>
      <c r="E6" s="9" t="s">
        <v>533</v>
      </c>
      <c r="F6" s="10" t="s">
        <v>534</v>
      </c>
      <c r="G6" s="10" t="s">
        <v>535</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114290000</v>
      </c>
      <c r="F9" s="21"/>
      <c r="G9" s="21"/>
    </row>
    <row r="10" ht="27" customHeight="1" spans="1:7">
      <c r="A10" s="20"/>
      <c r="B10" s="20" t="s">
        <v>216</v>
      </c>
      <c r="C10" s="20" t="s">
        <v>215</v>
      </c>
      <c r="D10" s="22" t="s">
        <v>536</v>
      </c>
      <c r="E10" s="21">
        <v>1310000</v>
      </c>
      <c r="F10" s="21"/>
      <c r="G10" s="21"/>
    </row>
    <row r="11" ht="25" customHeight="1" spans="1:7">
      <c r="A11" s="20"/>
      <c r="B11" s="20" t="s">
        <v>216</v>
      </c>
      <c r="C11" s="20" t="s">
        <v>221</v>
      </c>
      <c r="D11" s="22" t="s">
        <v>536</v>
      </c>
      <c r="E11" s="21">
        <v>7500000</v>
      </c>
      <c r="F11" s="21"/>
      <c r="G11" s="21"/>
    </row>
    <row r="12" ht="27" customHeight="1" spans="1:7">
      <c r="A12" s="20"/>
      <c r="B12" s="20" t="s">
        <v>216</v>
      </c>
      <c r="C12" s="20" t="s">
        <v>227</v>
      </c>
      <c r="D12" s="22" t="s">
        <v>536</v>
      </c>
      <c r="E12" s="21">
        <v>2000000</v>
      </c>
      <c r="F12" s="21"/>
      <c r="G12" s="21"/>
    </row>
    <row r="13" ht="25" customHeight="1" spans="1:7">
      <c r="A13" s="20"/>
      <c r="B13" s="20" t="s">
        <v>216</v>
      </c>
      <c r="C13" s="20" t="s">
        <v>233</v>
      </c>
      <c r="D13" s="22" t="s">
        <v>536</v>
      </c>
      <c r="E13" s="21">
        <v>940000</v>
      </c>
      <c r="F13" s="21"/>
      <c r="G13" s="21"/>
    </row>
    <row r="14" ht="18.75" customHeight="1" spans="1:7">
      <c r="A14" s="20"/>
      <c r="B14" s="20" t="s">
        <v>216</v>
      </c>
      <c r="C14" s="20" t="s">
        <v>235</v>
      </c>
      <c r="D14" s="22" t="s">
        <v>536</v>
      </c>
      <c r="E14" s="21">
        <v>1000000</v>
      </c>
      <c r="F14" s="21"/>
      <c r="G14" s="21"/>
    </row>
    <row r="15" ht="30" customHeight="1" spans="1:7">
      <c r="A15" s="20"/>
      <c r="B15" s="20" t="s">
        <v>219</v>
      </c>
      <c r="C15" s="20" t="s">
        <v>218</v>
      </c>
      <c r="D15" s="22" t="s">
        <v>536</v>
      </c>
      <c r="E15" s="21">
        <v>13540000</v>
      </c>
      <c r="F15" s="21"/>
      <c r="G15" s="21"/>
    </row>
    <row r="16" ht="24" customHeight="1" spans="1:7">
      <c r="A16" s="20"/>
      <c r="B16" s="20" t="s">
        <v>219</v>
      </c>
      <c r="C16" s="20" t="s">
        <v>225</v>
      </c>
      <c r="D16" s="22" t="s">
        <v>536</v>
      </c>
      <c r="E16" s="21">
        <v>78000000</v>
      </c>
      <c r="F16" s="21"/>
      <c r="G16" s="21"/>
    </row>
    <row r="17" ht="27" customHeight="1" spans="1:7">
      <c r="A17" s="20"/>
      <c r="B17" s="20" t="s">
        <v>219</v>
      </c>
      <c r="C17" s="20" t="s">
        <v>231</v>
      </c>
      <c r="D17" s="22" t="s">
        <v>536</v>
      </c>
      <c r="E17" s="21">
        <v>10000000</v>
      </c>
      <c r="F17" s="21"/>
      <c r="G17" s="21"/>
    </row>
    <row r="18" ht="18.75" customHeight="1" spans="1:7">
      <c r="A18" s="23" t="s">
        <v>29</v>
      </c>
      <c r="B18" s="24" t="s">
        <v>215</v>
      </c>
      <c r="C18" s="24"/>
      <c r="D18" s="25"/>
      <c r="E18" s="21">
        <v>114290000</v>
      </c>
      <c r="F18" s="21"/>
      <c r="G18" s="21"/>
    </row>
  </sheetData>
  <mergeCells count="11">
    <mergeCell ref="A3:G3"/>
    <mergeCell ref="A4:D4"/>
    <mergeCell ref="E5:G5"/>
    <mergeCell ref="A18:D18"/>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胡巍露</cp:lastModifiedBy>
  <dcterms:created xsi:type="dcterms:W3CDTF">2025-02-24T02:32:00Z</dcterms:created>
  <dcterms:modified xsi:type="dcterms:W3CDTF">2025-02-24T08:27:05Z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805EA8C815F04271AAD5660F4A9E6CEA_13</vt:lpwstr>
  </property>
  <property fmtid="{D5CDD505-2E9C-101B-9397-08002B2CF9AE}" pid="3" name="KSOProductBuildVer">
    <vt:lpwstr>2052-12.1.0.17827</vt:lpwstr>
  </property>
</Properties>
</file>