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<sst xmlns="http://schemas.openxmlformats.org/spreadsheetml/2006/main" count="580" uniqueCount="253">
  <si>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</si>
  <si>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</si>
  <si>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</si>
  <si>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</si>
  <si>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</si>
  <si>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</si>
  <si>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</si>
  <si>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</si>
  <si>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</si>
  <si>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</si>
  <si>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</si>
  <si>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</si>
  <si>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</si>
  <si>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</si>
  <si>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</si>
  <si>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</si>
  <si>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</si>
  <si>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</si>
  <si>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</si>
  <si>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</si>
  <si>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</si>
  <si>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</si>
  <si>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</si>
  <si>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</si>
  <si>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</si>
  <si>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</si>
  <si>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</si>
  <si>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</si>
  <si>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</si>
  <si>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</si>
  <si>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</si>
  <si>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</si>
  <si>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</si>
  <si>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</si>
  <si>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</si>
  <si>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</si>
  <si>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</si>
  <si>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</si>
  <si>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</si>
  <si>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</si>
  <si>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</si>
  <si>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</si>
  <si>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</si>
  <si>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169022</t>
  </si>
  <si>
    <t>景洪市国有林场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</si>
  <si>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</si>
  <si>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</si>
  <si>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</si>
  <si>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</si>
  <si>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</si>
  <si>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</si>
  <si>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</si>
  <si>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</si>
  <si>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</si>
  <si>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</si>
  <si>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</si>
  <si>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</si>
  <si>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</si>
  <si>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</si>
  <si>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</si>
  <si>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</si>
  <si>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</si>
  <si>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</si>
  <si>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</si>
  <si>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</si>
  <si>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</si>
  <si>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</si>
  <si>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</si>
  <si>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</si>
  <si>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</si>
  <si>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</si>
  <si>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</si>
  <si>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</si>
  <si>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</si>
  <si>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</si>
  <si>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</si>
  <si>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</si>
  <si>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</si>
  <si>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</si>
  <si>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2130204</t>
  </si>
  <si>
    <t>事业机构</t>
  </si>
  <si>
    <t>2130299</t>
  </si>
  <si>
    <t>其他林业和草原支出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</si>
  <si>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</si>
  <si>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</si>
  <si>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</si>
  <si>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</si>
  <si>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</si>
  <si>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</si>
  <si>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</si>
  <si>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</si>
  <si>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</si>
  <si>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</si>
  <si>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</si>
  <si>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</si>
  <si>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</si>
  <si>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</si>
  <si>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</si>
  <si>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</si>
  <si>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</si>
  <si>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</si>
  <si>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</si>
  <si>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</si>
  <si>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</si>
  <si>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</si>
  <si>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</si>
  <si>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</si>
  <si>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</si>
  <si>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</si>
  <si>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</si>
  <si>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</si>
  <si>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</si>
  <si>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</si>
  <si>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</si>
  <si>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</si>
  <si>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</si>
  <si>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</si>
  <si>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</si>
  <si>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</si>
  <si>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</si>
  <si>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</si>
  <si>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</si>
  <si>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</si>
  <si>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</si>
  <si>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</si>
  <si>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</si>
  <si>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</si>
  <si>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</si>
  <si>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</si>
  <si>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</si>
  <si>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</si>
  <si>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</si>
  <si>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</si>
  <si>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</si>
  <si>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</si>
  <si>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</si>
  <si>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</si>
  <si>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532801210000000019436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</si>
  <si>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</si>
  <si>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</si>
  <si>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</si>
  <si>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</si>
  <si>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</si>
  <si>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</si>
  <si>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</si>
  <si>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532801210000000019437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</si>
  <si>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</si>
  <si>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</si>
  <si>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</si>
  <si>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</si>
  <si>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</si>
  <si>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</si>
  <si>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</si>
  <si>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</si>
  <si>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</si>
  <si>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532801210000000019438</t>
  </si>
  <si>
    <t>30113</t>
  </si>
  <si>
    <t>532801210000000019441</t>
  </si>
  <si>
    <t>工会经费</t>
  </si>
  <si>
    <t>30228</t>
  </si>
  <si>
    <t>532801210000000019442</t>
  </si>
  <si>
    <t>福利费</t>
  </si>
  <si>
    <t>30229</t>
  </si>
  <si>
    <t>532801210000000019443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</si>
  <si>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</si>
  <si>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</si>
  <si>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</si>
  <si>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</si>
  <si>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</si>
  <si>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</si>
  <si>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</si>
  <si>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</si>
  <si>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</si>
  <si>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532801221100000440143</t>
  </si>
  <si>
    <t>事业人员公务交通补贴</t>
  </si>
  <si>
    <t>30239</t>
  </si>
  <si>
    <t>其他交通费用</t>
  </si>
  <si>
    <t>532801231100001451849</t>
  </si>
  <si>
    <t>月奖励性绩效工资</t>
  </si>
  <si>
    <t>532801231100001451858</t>
  </si>
  <si>
    <t>30217</t>
  </si>
  <si>
    <t>532801241100002419176</t>
  </si>
  <si>
    <t>退休公用经费</t>
  </si>
  <si>
    <t>532801251100003826223</t>
  </si>
  <si>
    <t>□景洪市国有林场原企业编外在职人员公积金保障经费</t>
  </si>
  <si>
    <t>30199</t>
  </si>
  <si>
    <t>其他工资福利支出</t>
  </si>
  <si>
    <t>532801251100003826316</t>
  </si>
  <si>
    <t>□景洪市国有林场原企业退休人员保障经费</t>
  </si>
  <si>
    <t>30302</t>
  </si>
  <si>
    <t>退休费</t>
  </si>
  <si>
    <t>532801251100003840997</t>
  </si>
  <si>
    <t>□景洪市国有林场原企业退休人员退休公用经费</t>
  </si>
  <si>
    <t>30299</t>
  </si>
  <si>
    <t>其他商品和服务支出</t>
  </si>
  <si>
    <t>532801251100003841012</t>
  </si>
  <si>
    <t>□景洪市国有林场原企业退休人员大病保险经费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</si>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</sst>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h:mm:ss"/>
    <numFmt numFmtId="177" formatCode="#,##0;\-#,##0;;@"/>
    <numFmt numFmtId="178" formatCode="yyyy\-mm\-dd\ hh:mm:ss"/>
    <numFmt numFmtId="179" formatCode="#,##0.00;\-#,##0.00;;@"/>
    <numFmt numFmtId="180" formatCode="yyyy\-mm\-dd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2" fontId="24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178" fontId="6" fillId="0" borderId="7">
      <alignment horizontal="right"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180" fontId="6" fillId="0" borderId="7">
      <alignment horizontal="right" vertical="center"/>
    </xf>
    <xf numFmtId="0" fontId="30" fillId="0" borderId="0" applyNumberFormat="0" applyFill="0" applyBorder="0" applyAlignment="0" applyProtection="0">
      <alignment vertical="center"/>
    </xf>
    <xf numFmtId="0" fontId="24" fillId="7" borderId="15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18" applyNumberFormat="0" applyAlignment="0" applyProtection="0">
      <alignment vertical="center"/>
    </xf>
    <xf numFmtId="0" fontId="38" fillId="11" borderId="14" applyNumberFormat="0" applyAlignment="0" applyProtection="0">
      <alignment vertical="center"/>
    </xf>
    <xf numFmtId="0" fontId="39" fillId="12" borderId="19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10" fontId="6" fillId="0" borderId="7">
      <alignment horizontal="right"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9" fontId="6" fillId="0" borderId="7">
      <alignment horizontal="right" vertical="center"/>
    </xf>
    <xf numFmtId="49" fontId="6" fillId="0" borderId="7">
      <alignment horizontal="left" vertical="center" wrapText="1"/>
    </xf>
    <xf numFmtId="179" fontId="6" fillId="0" borderId="7">
      <alignment horizontal="right" vertical="center"/>
    </xf>
    <xf numFmtId="176" fontId="6" fillId="0" borderId="7">
      <alignment horizontal="right" vertical="center"/>
    </xf>
    <xf numFmtId="177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3" applyNumberFormat="1" applyFont="1" applyBorder="1" applyProtection="1">
      <alignment horizontal="left" vertical="center" wrapText="1"/>
      <protection locked="0"/>
    </xf>
    <xf numFmtId="179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77" fontId="6" fillId="0" borderId="7" xfId="0" applyNumberFormat="1" applyFont="1" applyBorder="1" applyAlignment="1">
      <alignment horizontal="right" vertical="center"/>
      <protection locked="0"/>
    </xf>
    <xf numFmtId="177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1"/>
      <protection locked="0"/>
    </xf>
    <xf numFmtId="49" fontId="6" fillId="0" borderId="7" xfId="53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3" applyNumberFormat="1" applyFont="1" applyBorder="1" applyProtection="1">
      <alignment horizontal="left" vertical="center" wrapText="1"/>
      <protection locked="0"/>
    </xf>
    <xf numFmtId="179" fontId="6" fillId="0" borderId="7" xfId="54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9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9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tabSelected="1" workbookViewId="0">
      <pane ySplit="1" topLeftCell="A7" activePane="bottomLeft" state="frozen"/>
      <selection/>
      <selection pane="bottomLeft" activeCell="I19" sqref="I19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99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"单位名称："&amp;"景洪市国有林场"</f>
        <v>单位名称：景洪市国有林场</v>
      </c>
      <c r="B4" s="173"/>
      <c r="C4" s="160"/>
      <c r="D4" s="180" t="s">
        <v>1</v>
      </c>
    </row>
    <row r="5" ht="19.5" customHeight="1" spans="1:4">
      <c r="A5" s="122" t="s">
        <v>2</v>
      </c>
      <c r="B5" s="124"/>
      <c r="C5" s="122" t="s">
        <v>3</v>
      </c>
      <c r="D5" s="124"/>
    </row>
    <row r="6" ht="19.5" customHeight="1" spans="1:4">
      <c r="A6" s="121" t="s">
        <v>4</v>
      </c>
      <c r="B6" s="121" t="s">
        <v>5</v>
      </c>
      <c r="C6" s="121" t="s">
        <v>6</v>
      </c>
      <c r="D6" s="26" t="s">
        <v>5</v>
      </c>
    </row>
    <row r="7" ht="19.5" customHeight="1" spans="1:4">
      <c r="A7" s="130"/>
      <c r="B7" s="130"/>
      <c r="C7" s="130"/>
      <c r="D7" s="28"/>
    </row>
    <row r="8" ht="20.25" customHeight="1" spans="1:4">
      <c r="A8" s="167" t="s">
        <v>7</v>
      </c>
      <c r="B8" s="181">
        <v>2798259.78</v>
      </c>
      <c r="C8" s="167" t="str">
        <f>"一"&amp;"、"&amp;"社会保障和就业支出"</f>
        <v>一、社会保障和就业支出</v>
      </c>
      <c r="D8" s="181">
        <v>1250814.41</v>
      </c>
    </row>
    <row r="9" ht="20.25" customHeight="1" spans="1:4">
      <c r="A9" s="167" t="s">
        <v>8</v>
      </c>
      <c r="B9" s="181"/>
      <c r="C9" s="167" t="str">
        <f>"二"&amp;"、"&amp;"卫生健康支出"</f>
        <v>二、卫生健康支出</v>
      </c>
      <c r="D9" s="181">
        <v>67477.93</v>
      </c>
    </row>
    <row r="10" ht="20.25" customHeight="1" spans="1:4">
      <c r="A10" s="167" t="s">
        <v>9</v>
      </c>
      <c r="B10" s="181"/>
      <c r="C10" s="167" t="str">
        <f>"三"&amp;"、"&amp;"农林水支出"</f>
        <v>三、农林水支出</v>
      </c>
      <c r="D10" s="181">
        <v>1430184.48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49782.96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2798259.78</v>
      </c>
      <c r="C18" s="165" t="s">
        <v>18</v>
      </c>
      <c r="D18" s="169">
        <v>2798259.78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2798259.78</v>
      </c>
      <c r="C22" s="165" t="s">
        <v>25</v>
      </c>
      <c r="D22" s="169">
        <v>2798259.78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2"/>
      <c r="O2" s="68"/>
      <c r="P2" s="68"/>
      <c r="Q2" s="68"/>
      <c r="R2" s="68"/>
      <c r="S2" s="4" t="s">
        <v>26</v>
      </c>
    </row>
    <row r="3" ht="57.75" customHeight="1" spans="1:19">
      <c r="A3" s="135" t="str">
        <f>"2025"&amp;"年部门收入预算表"</f>
        <v>2025年部门收入预算表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</row>
    <row r="4" ht="24" customHeight="1" spans="1:19">
      <c r="A4" s="173" t="str">
        <f>"单位名称："&amp;"景洪市国有林场"</f>
        <v>单位名称：景洪市国有林场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3"/>
      <c r="O5" s="175" t="s">
        <v>19</v>
      </c>
      <c r="P5" s="175"/>
      <c r="Q5" s="175"/>
      <c r="R5" s="175"/>
      <c r="S5" s="143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2798259.78</v>
      </c>
      <c r="D9" s="21">
        <v>2798259.78</v>
      </c>
      <c r="E9" s="21">
        <v>2798259.78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2798259.78</v>
      </c>
      <c r="D10" s="21">
        <v>2798259.78</v>
      </c>
      <c r="E10" s="21">
        <v>2798259.78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4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2"/>
      <c r="H2" s="112"/>
      <c r="J2" s="112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49" t="str">
        <f>"单位名称："&amp;"景洪市国有林场"</f>
        <v>单位名称：景洪市国有林场</v>
      </c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7"/>
      <c r="N4" s="7"/>
      <c r="O4" s="95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1250814.41</v>
      </c>
      <c r="D8" s="21">
        <v>1250814.41</v>
      </c>
      <c r="E8" s="21">
        <v>1250814.41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156" t="s">
        <v>59</v>
      </c>
      <c r="B9" s="156" t="s">
        <v>60</v>
      </c>
      <c r="C9" s="21">
        <v>1250814.41</v>
      </c>
      <c r="D9" s="21">
        <v>1250814.41</v>
      </c>
      <c r="E9" s="21">
        <v>1250814.41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1188140.81</v>
      </c>
      <c r="D10" s="21">
        <v>1188140.81</v>
      </c>
      <c r="E10" s="21">
        <v>1188140.81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7" t="s">
        <v>63</v>
      </c>
      <c r="B11" s="157" t="s">
        <v>64</v>
      </c>
      <c r="C11" s="21">
        <v>62673.6</v>
      </c>
      <c r="D11" s="21">
        <v>62673.6</v>
      </c>
      <c r="E11" s="21">
        <v>62673.6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67477.93</v>
      </c>
      <c r="D12" s="21">
        <v>67477.93</v>
      </c>
      <c r="E12" s="21">
        <v>67477.93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156" t="s">
        <v>67</v>
      </c>
      <c r="B13" s="156" t="s">
        <v>68</v>
      </c>
      <c r="C13" s="21">
        <v>67477.93</v>
      </c>
      <c r="D13" s="21">
        <v>67477.93</v>
      </c>
      <c r="E13" s="21">
        <v>67477.93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33323.85</v>
      </c>
      <c r="D14" s="21">
        <v>33323.85</v>
      </c>
      <c r="E14" s="21">
        <v>33323.85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7" t="s">
        <v>71</v>
      </c>
      <c r="B15" s="157" t="s">
        <v>72</v>
      </c>
      <c r="C15" s="21">
        <v>19198.27</v>
      </c>
      <c r="D15" s="21">
        <v>19198.27</v>
      </c>
      <c r="E15" s="21">
        <v>19198.27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14955.81</v>
      </c>
      <c r="D16" s="21">
        <v>14955.81</v>
      </c>
      <c r="E16" s="21">
        <v>14955.81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1430184.48</v>
      </c>
      <c r="D17" s="21">
        <v>1430184.48</v>
      </c>
      <c r="E17" s="21">
        <v>1430184.48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156" t="s">
        <v>77</v>
      </c>
      <c r="B18" s="156" t="s">
        <v>78</v>
      </c>
      <c r="C18" s="21">
        <v>1430184.48</v>
      </c>
      <c r="D18" s="21">
        <v>1430184.48</v>
      </c>
      <c r="E18" s="21">
        <v>1430184.48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80</v>
      </c>
      <c r="C19" s="21">
        <v>452388.48</v>
      </c>
      <c r="D19" s="21">
        <v>452388.48</v>
      </c>
      <c r="E19" s="21">
        <v>452388.48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157" t="s">
        <v>81</v>
      </c>
      <c r="B20" s="157" t="s">
        <v>82</v>
      </c>
      <c r="C20" s="21">
        <v>977796</v>
      </c>
      <c r="D20" s="21">
        <v>977796</v>
      </c>
      <c r="E20" s="21">
        <v>977796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20" t="s">
        <v>83</v>
      </c>
      <c r="B21" s="20" t="s">
        <v>84</v>
      </c>
      <c r="C21" s="21">
        <v>49782.96</v>
      </c>
      <c r="D21" s="21">
        <v>49782.96</v>
      </c>
      <c r="E21" s="21">
        <v>49782.96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6" t="s">
        <v>85</v>
      </c>
      <c r="B22" s="156" t="s">
        <v>86</v>
      </c>
      <c r="C22" s="21">
        <v>49782.96</v>
      </c>
      <c r="D22" s="21">
        <v>49782.96</v>
      </c>
      <c r="E22" s="21">
        <v>49782.96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157" t="s">
        <v>87</v>
      </c>
      <c r="B23" s="157" t="s">
        <v>88</v>
      </c>
      <c r="C23" s="21">
        <v>49782.96</v>
      </c>
      <c r="D23" s="21">
        <v>49782.96</v>
      </c>
      <c r="E23" s="21">
        <v>49782.96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ht="21.75" customHeight="1" spans="1:15">
      <c r="A24" s="22" t="s">
        <v>89</v>
      </c>
      <c r="B24" s="22" t="s">
        <v>89</v>
      </c>
      <c r="C24" s="21">
        <v>2798259.78</v>
      </c>
      <c r="D24" s="21">
        <v>2798259.78</v>
      </c>
      <c r="E24" s="21">
        <v>2798259.78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</row>
  </sheetData>
  <mergeCells count="11">
    <mergeCell ref="A3:O3"/>
    <mergeCell ref="A4:L4"/>
    <mergeCell ref="D5:F5"/>
    <mergeCell ref="J5:O5"/>
    <mergeCell ref="A24:B24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90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"单位名称："&amp;"景洪市国有林场"</f>
        <v>单位名称：景洪市国有林场</v>
      </c>
      <c r="B4" s="6"/>
      <c r="C4" s="160"/>
      <c r="D4" s="95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1" t="s">
        <v>5</v>
      </c>
      <c r="C6" s="26" t="s">
        <v>91</v>
      </c>
      <c r="D6" s="101" t="s">
        <v>5</v>
      </c>
    </row>
    <row r="7" ht="17.25" customHeight="1" spans="1:4">
      <c r="A7" s="28"/>
      <c r="B7" s="104"/>
      <c r="C7" s="28"/>
      <c r="D7" s="104"/>
    </row>
    <row r="8" ht="17.25" customHeight="1" spans="1:4">
      <c r="A8" s="161" t="s">
        <v>92</v>
      </c>
      <c r="B8" s="21">
        <v>2798259.78</v>
      </c>
      <c r="C8" s="162" t="s">
        <v>93</v>
      </c>
      <c r="D8" s="163">
        <v>2798259.78</v>
      </c>
    </row>
    <row r="9" ht="17.25" customHeight="1" spans="1:4">
      <c r="A9" s="164" t="s">
        <v>94</v>
      </c>
      <c r="B9" s="21">
        <v>2798259.78</v>
      </c>
      <c r="C9" s="162" t="str">
        <f>"（"&amp;"一"&amp;"）"&amp;"社会保障和就业支出"</f>
        <v>（一）社会保障和就业支出</v>
      </c>
      <c r="D9" s="163">
        <v>1250814.41</v>
      </c>
    </row>
    <row r="10" ht="17.25" customHeight="1" spans="1:4">
      <c r="A10" s="164" t="s">
        <v>95</v>
      </c>
      <c r="B10" s="21"/>
      <c r="C10" s="162" t="str">
        <f>"（"&amp;"二"&amp;"）"&amp;"卫生健康支出"</f>
        <v>（二）卫生健康支出</v>
      </c>
      <c r="D10" s="163">
        <v>67477.93</v>
      </c>
    </row>
    <row r="11" ht="17.25" customHeight="1" spans="1:4">
      <c r="A11" s="164" t="s">
        <v>96</v>
      </c>
      <c r="B11" s="21"/>
      <c r="C11" s="162" t="str">
        <f>"（"&amp;"三"&amp;"）"&amp;"农林水支出"</f>
        <v>（三）农林水支出</v>
      </c>
      <c r="D11" s="163">
        <v>1430184.48</v>
      </c>
    </row>
    <row r="12" ht="17.25" customHeight="1" spans="1:4">
      <c r="A12" s="164" t="s">
        <v>97</v>
      </c>
      <c r="B12" s="21"/>
      <c r="C12" s="162" t="str">
        <f>"（"&amp;"四"&amp;"）"&amp;"住房保障支出"</f>
        <v>（四）住房保障支出</v>
      </c>
      <c r="D12" s="163">
        <v>49782.96</v>
      </c>
    </row>
    <row r="13" ht="17.25" customHeight="1" spans="1:4">
      <c r="A13" s="164" t="s">
        <v>94</v>
      </c>
      <c r="B13" s="21"/>
      <c r="C13" s="162"/>
      <c r="D13" s="163"/>
    </row>
    <row r="14" ht="17.25" customHeight="1" spans="1:4">
      <c r="A14" s="164" t="s">
        <v>95</v>
      </c>
      <c r="B14" s="21"/>
      <c r="C14" s="162"/>
      <c r="D14" s="163"/>
    </row>
    <row r="15" ht="17.25" customHeight="1" spans="1:4">
      <c r="A15" s="164" t="s">
        <v>96</v>
      </c>
      <c r="B15" s="21"/>
      <c r="C15" s="162"/>
      <c r="D15" s="163"/>
    </row>
    <row r="16" customHeight="1" spans="1:4">
      <c r="A16" s="165"/>
      <c r="B16" s="166"/>
      <c r="C16" s="167" t="s">
        <v>98</v>
      </c>
      <c r="D16" s="166"/>
    </row>
    <row r="17" ht="17.25" customHeight="1" spans="1:4">
      <c r="A17" s="168" t="s">
        <v>99</v>
      </c>
      <c r="B17" s="169">
        <v>2798259.78</v>
      </c>
      <c r="C17" s="165" t="s">
        <v>25</v>
      </c>
      <c r="D17" s="169">
        <v>2798259.78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4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2"/>
      <c r="F2" s="150"/>
      <c r="G2" s="31" t="s">
        <v>100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"单位名称："&amp;"景洪市国有林场"</f>
        <v>单位名称：景洪市国有林场</v>
      </c>
      <c r="B4" s="6"/>
      <c r="C4" s="6"/>
      <c r="D4" s="6"/>
      <c r="E4" s="6"/>
      <c r="F4" s="95"/>
      <c r="G4" s="95" t="s">
        <v>1</v>
      </c>
    </row>
    <row r="5" ht="20.25" customHeight="1" spans="1:7">
      <c r="A5" s="151" t="s">
        <v>101</v>
      </c>
      <c r="B5" s="152"/>
      <c r="C5" s="101" t="s">
        <v>29</v>
      </c>
      <c r="D5" s="137" t="s">
        <v>48</v>
      </c>
      <c r="E5" s="140"/>
      <c r="F5" s="141"/>
      <c r="G5" s="153" t="s">
        <v>49</v>
      </c>
    </row>
    <row r="6" ht="20.25" customHeight="1" spans="1:7">
      <c r="A6" s="154" t="s">
        <v>46</v>
      </c>
      <c r="B6" s="154" t="s">
        <v>47</v>
      </c>
      <c r="C6" s="104"/>
      <c r="D6" s="18" t="s">
        <v>31</v>
      </c>
      <c r="E6" s="18" t="s">
        <v>102</v>
      </c>
      <c r="F6" s="18" t="s">
        <v>103</v>
      </c>
      <c r="G6" s="89"/>
    </row>
    <row r="7" ht="19.5" customHeight="1" spans="1:7">
      <c r="A7" s="154" t="s">
        <v>104</v>
      </c>
      <c r="B7" s="154" t="s">
        <v>105</v>
      </c>
      <c r="C7" s="154" t="s">
        <v>106</v>
      </c>
      <c r="D7" s="18">
        <v>4</v>
      </c>
      <c r="E7" s="155" t="s">
        <v>107</v>
      </c>
      <c r="F7" s="155" t="s">
        <v>108</v>
      </c>
      <c r="G7" s="154" t="s">
        <v>109</v>
      </c>
    </row>
    <row r="8" ht="18" customHeight="1" spans="1:7">
      <c r="A8" s="20" t="s">
        <v>57</v>
      </c>
      <c r="B8" s="20" t="s">
        <v>58</v>
      </c>
      <c r="C8" s="21">
        <v>1250814.41</v>
      </c>
      <c r="D8" s="21">
        <v>1250814.41</v>
      </c>
      <c r="E8" s="21">
        <v>1229214.41</v>
      </c>
      <c r="F8" s="21">
        <v>21600</v>
      </c>
      <c r="G8" s="21"/>
    </row>
    <row r="9" ht="18" customHeight="1" spans="1:7">
      <c r="A9" s="156" t="s">
        <v>59</v>
      </c>
      <c r="B9" s="156" t="s">
        <v>60</v>
      </c>
      <c r="C9" s="21">
        <v>1250814.41</v>
      </c>
      <c r="D9" s="21">
        <v>1250814.41</v>
      </c>
      <c r="E9" s="21">
        <v>1229214.41</v>
      </c>
      <c r="F9" s="21">
        <v>21600</v>
      </c>
      <c r="G9" s="21"/>
    </row>
    <row r="10" ht="18" customHeight="1" spans="1:7">
      <c r="A10" s="157" t="s">
        <v>61</v>
      </c>
      <c r="B10" s="157" t="s">
        <v>62</v>
      </c>
      <c r="C10" s="21">
        <v>1188140.81</v>
      </c>
      <c r="D10" s="21">
        <v>1188140.81</v>
      </c>
      <c r="E10" s="21">
        <v>1166540.81</v>
      </c>
      <c r="F10" s="21">
        <v>21600</v>
      </c>
      <c r="G10" s="21"/>
    </row>
    <row r="11" ht="18" customHeight="1" spans="1:7">
      <c r="A11" s="157" t="s">
        <v>63</v>
      </c>
      <c r="B11" s="157" t="s">
        <v>64</v>
      </c>
      <c r="C11" s="21">
        <v>62673.6</v>
      </c>
      <c r="D11" s="21">
        <v>62673.6</v>
      </c>
      <c r="E11" s="21">
        <v>62673.6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67477.93</v>
      </c>
      <c r="D12" s="21">
        <v>67477.93</v>
      </c>
      <c r="E12" s="21">
        <v>67477.93</v>
      </c>
      <c r="F12" s="21"/>
      <c r="G12" s="21"/>
    </row>
    <row r="13" ht="18" customHeight="1" spans="1:7">
      <c r="A13" s="156" t="s">
        <v>67</v>
      </c>
      <c r="B13" s="156" t="s">
        <v>68</v>
      </c>
      <c r="C13" s="21">
        <v>67477.93</v>
      </c>
      <c r="D13" s="21">
        <v>67477.93</v>
      </c>
      <c r="E13" s="21">
        <v>67477.93</v>
      </c>
      <c r="F13" s="21"/>
      <c r="G13" s="21"/>
    </row>
    <row r="14" ht="18" customHeight="1" spans="1:7">
      <c r="A14" s="157" t="s">
        <v>69</v>
      </c>
      <c r="B14" s="157" t="s">
        <v>70</v>
      </c>
      <c r="C14" s="21">
        <v>33323.85</v>
      </c>
      <c r="D14" s="21">
        <v>33323.85</v>
      </c>
      <c r="E14" s="21">
        <v>33323.85</v>
      </c>
      <c r="F14" s="21"/>
      <c r="G14" s="21"/>
    </row>
    <row r="15" ht="18" customHeight="1" spans="1:7">
      <c r="A15" s="157" t="s">
        <v>71</v>
      </c>
      <c r="B15" s="157" t="s">
        <v>72</v>
      </c>
      <c r="C15" s="21">
        <v>19198.27</v>
      </c>
      <c r="D15" s="21">
        <v>19198.27</v>
      </c>
      <c r="E15" s="21">
        <v>19198.27</v>
      </c>
      <c r="F15" s="21"/>
      <c r="G15" s="21"/>
    </row>
    <row r="16" ht="18" customHeight="1" spans="1:7">
      <c r="A16" s="157" t="s">
        <v>73</v>
      </c>
      <c r="B16" s="157" t="s">
        <v>74</v>
      </c>
      <c r="C16" s="21">
        <v>14955.81</v>
      </c>
      <c r="D16" s="21">
        <v>14955.81</v>
      </c>
      <c r="E16" s="21">
        <v>14955.81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1430184.48</v>
      </c>
      <c r="D17" s="21">
        <v>1430184.48</v>
      </c>
      <c r="E17" s="21">
        <v>1392654</v>
      </c>
      <c r="F17" s="21">
        <v>37530.48</v>
      </c>
      <c r="G17" s="21"/>
    </row>
    <row r="18" ht="18" customHeight="1" spans="1:7">
      <c r="A18" s="156" t="s">
        <v>77</v>
      </c>
      <c r="B18" s="156" t="s">
        <v>78</v>
      </c>
      <c r="C18" s="21">
        <v>1430184.48</v>
      </c>
      <c r="D18" s="21">
        <v>1430184.48</v>
      </c>
      <c r="E18" s="21">
        <v>1392654</v>
      </c>
      <c r="F18" s="21">
        <v>37530.48</v>
      </c>
      <c r="G18" s="21"/>
    </row>
    <row r="19" ht="18" customHeight="1" spans="1:7">
      <c r="A19" s="157" t="s">
        <v>79</v>
      </c>
      <c r="B19" s="157" t="s">
        <v>80</v>
      </c>
      <c r="C19" s="21">
        <v>452388.48</v>
      </c>
      <c r="D19" s="21">
        <v>452388.48</v>
      </c>
      <c r="E19" s="21">
        <v>414858</v>
      </c>
      <c r="F19" s="21">
        <v>37530.48</v>
      </c>
      <c r="G19" s="21"/>
    </row>
    <row r="20" ht="18" customHeight="1" spans="1:7">
      <c r="A20" s="157" t="s">
        <v>81</v>
      </c>
      <c r="B20" s="157" t="s">
        <v>82</v>
      </c>
      <c r="C20" s="21">
        <v>977796</v>
      </c>
      <c r="D20" s="21">
        <v>977796</v>
      </c>
      <c r="E20" s="21">
        <v>977796</v>
      </c>
      <c r="F20" s="21"/>
      <c r="G20" s="21"/>
    </row>
    <row r="21" ht="18" customHeight="1" spans="1:7">
      <c r="A21" s="20" t="s">
        <v>83</v>
      </c>
      <c r="B21" s="20" t="s">
        <v>84</v>
      </c>
      <c r="C21" s="21">
        <v>49782.96</v>
      </c>
      <c r="D21" s="21">
        <v>49782.96</v>
      </c>
      <c r="E21" s="21">
        <v>49782.96</v>
      </c>
      <c r="F21" s="21"/>
      <c r="G21" s="21"/>
    </row>
    <row r="22" ht="18" customHeight="1" spans="1:7">
      <c r="A22" s="156" t="s">
        <v>85</v>
      </c>
      <c r="B22" s="156" t="s">
        <v>86</v>
      </c>
      <c r="C22" s="21">
        <v>49782.96</v>
      </c>
      <c r="D22" s="21">
        <v>49782.96</v>
      </c>
      <c r="E22" s="21">
        <v>49782.96</v>
      </c>
      <c r="F22" s="21"/>
      <c r="G22" s="21"/>
    </row>
    <row r="23" ht="18" customHeight="1" spans="1:7">
      <c r="A23" s="157" t="s">
        <v>87</v>
      </c>
      <c r="B23" s="157" t="s">
        <v>88</v>
      </c>
      <c r="C23" s="21">
        <v>49782.96</v>
      </c>
      <c r="D23" s="21">
        <v>49782.96</v>
      </c>
      <c r="E23" s="21">
        <v>49782.96</v>
      </c>
      <c r="F23" s="21"/>
      <c r="G23" s="21"/>
    </row>
    <row r="24" ht="18" customHeight="1" spans="1:7">
      <c r="A24" s="158" t="s">
        <v>89</v>
      </c>
      <c r="B24" s="159" t="s">
        <v>89</v>
      </c>
      <c r="C24" s="21">
        <v>2798259.78</v>
      </c>
      <c r="D24" s="21">
        <v>2798259.78</v>
      </c>
      <c r="E24" s="21">
        <v>2739129.3</v>
      </c>
      <c r="F24" s="21">
        <v>59130.48</v>
      </c>
      <c r="G24" s="21"/>
    </row>
  </sheetData>
  <mergeCells count="7">
    <mergeCell ref="A3:G3"/>
    <mergeCell ref="A4:E4"/>
    <mergeCell ref="A5:B5"/>
    <mergeCell ref="D5:F5"/>
    <mergeCell ref="A24:B24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5"/>
      <c r="B2" s="145"/>
      <c r="C2" s="67"/>
      <c r="D2" s="146"/>
      <c r="F2" s="147" t="s">
        <v>110</v>
      </c>
    </row>
    <row r="3" ht="32.25" customHeight="1" spans="1:6">
      <c r="A3" s="100" t="str">
        <f>"2025"&amp;"年一般公共预算“三公”经费支出预算表"</f>
        <v>2025年一般公共预算“三公”经费支出预算表</v>
      </c>
      <c r="B3" s="148"/>
      <c r="C3" s="148"/>
      <c r="D3" s="148"/>
      <c r="E3" s="148"/>
      <c r="F3" s="148"/>
    </row>
    <row r="4" ht="18.75" customHeight="1" spans="1:6">
      <c r="A4" s="149" t="str">
        <f>"单位名称："&amp;"景洪市国有林场"</f>
        <v>单位名称：景洪市国有林场</v>
      </c>
      <c r="B4" s="148"/>
      <c r="C4" s="148"/>
      <c r="D4" s="148"/>
      <c r="E4" s="148"/>
      <c r="F4" s="35" t="s">
        <v>111</v>
      </c>
    </row>
    <row r="5" ht="19.5" customHeight="1" spans="1:6">
      <c r="A5" s="10" t="s">
        <v>112</v>
      </c>
      <c r="B5" s="26" t="s">
        <v>113</v>
      </c>
      <c r="C5" s="11" t="s">
        <v>114</v>
      </c>
      <c r="D5" s="12"/>
      <c r="E5" s="13"/>
      <c r="F5" s="26" t="s">
        <v>115</v>
      </c>
    </row>
    <row r="6" ht="19.5" customHeight="1" spans="1:6">
      <c r="A6" s="17"/>
      <c r="B6" s="28"/>
      <c r="C6" s="18" t="s">
        <v>31</v>
      </c>
      <c r="D6" s="18" t="s">
        <v>116</v>
      </c>
      <c r="E6" s="18" t="s">
        <v>117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>
        <v>2576</v>
      </c>
      <c r="B8" s="21"/>
      <c r="C8" s="21"/>
      <c r="D8" s="21"/>
      <c r="E8" s="21"/>
      <c r="F8" s="21">
        <v>2576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5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3"/>
      <c r="D2" s="134"/>
      <c r="E2" s="134"/>
      <c r="F2" s="134"/>
      <c r="G2" s="134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3"/>
      <c r="X2" s="4" t="s">
        <v>118</v>
      </c>
    </row>
    <row r="3" ht="39.75" customHeight="1" spans="1:24">
      <c r="A3" s="135" t="str">
        <f>"2025"&amp;"年部门基本支出预算表"</f>
        <v>2025年部门基本支出预算表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</row>
    <row r="4" ht="18.75" customHeight="1" spans="1:24">
      <c r="A4" s="6" t="str">
        <f>"单位名称："&amp;"景洪市国有林场"</f>
        <v>单位名称：景洪市国有林场</v>
      </c>
      <c r="B4" s="6"/>
      <c r="C4" s="6"/>
      <c r="D4" s="6"/>
      <c r="E4" s="6"/>
      <c r="F4" s="6"/>
      <c r="G4" s="6"/>
      <c r="H4" s="136"/>
      <c r="I4" s="136"/>
      <c r="J4" s="7"/>
      <c r="K4" s="136"/>
      <c r="L4" s="136"/>
      <c r="M4" s="136"/>
      <c r="N4" s="136"/>
      <c r="O4" s="7"/>
      <c r="P4" s="7"/>
      <c r="Q4" s="7"/>
      <c r="R4" s="136"/>
      <c r="S4" s="34"/>
      <c r="T4" s="34"/>
      <c r="U4" s="34"/>
      <c r="V4" s="144"/>
      <c r="W4" s="34"/>
      <c r="X4" s="8" t="s">
        <v>111</v>
      </c>
    </row>
    <row r="5" ht="18" customHeight="1" spans="1:24">
      <c r="A5" s="9" t="s">
        <v>119</v>
      </c>
      <c r="B5" s="9" t="s">
        <v>120</v>
      </c>
      <c r="C5" s="9" t="s">
        <v>121</v>
      </c>
      <c r="D5" s="9" t="s">
        <v>122</v>
      </c>
      <c r="E5" s="9" t="s">
        <v>123</v>
      </c>
      <c r="F5" s="9" t="s">
        <v>124</v>
      </c>
      <c r="G5" s="9" t="s">
        <v>125</v>
      </c>
      <c r="H5" s="137" t="s">
        <v>126</v>
      </c>
      <c r="I5" s="140" t="s">
        <v>126</v>
      </c>
      <c r="J5" s="140"/>
      <c r="K5" s="140"/>
      <c r="L5" s="140"/>
      <c r="M5" s="140"/>
      <c r="N5" s="140"/>
      <c r="O5" s="140"/>
      <c r="P5" s="140"/>
      <c r="Q5" s="140"/>
      <c r="R5" s="140" t="s">
        <v>35</v>
      </c>
      <c r="S5" s="140" t="s">
        <v>51</v>
      </c>
      <c r="T5" s="140"/>
      <c r="U5" s="140"/>
      <c r="V5" s="140"/>
      <c r="W5" s="140"/>
      <c r="X5" s="141"/>
    </row>
    <row r="6" ht="18" customHeight="1" spans="1:24">
      <c r="A6" s="14"/>
      <c r="B6" s="14"/>
      <c r="C6" s="14"/>
      <c r="D6" s="14"/>
      <c r="E6" s="14"/>
      <c r="F6" s="14"/>
      <c r="G6" s="14"/>
      <c r="H6" s="101" t="s">
        <v>127</v>
      </c>
      <c r="I6" s="137" t="s">
        <v>32</v>
      </c>
      <c r="J6" s="140"/>
      <c r="K6" s="140"/>
      <c r="L6" s="140"/>
      <c r="M6" s="140"/>
      <c r="N6" s="141"/>
      <c r="O6" s="11" t="s">
        <v>128</v>
      </c>
      <c r="P6" s="12"/>
      <c r="Q6" s="13"/>
      <c r="R6" s="9" t="s">
        <v>35</v>
      </c>
      <c r="S6" s="137" t="s">
        <v>51</v>
      </c>
      <c r="T6" s="140" t="s">
        <v>38</v>
      </c>
      <c r="U6" s="140" t="s">
        <v>51</v>
      </c>
      <c r="V6" s="140" t="s">
        <v>40</v>
      </c>
      <c r="W6" s="140" t="s">
        <v>41</v>
      </c>
      <c r="X6" s="141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8"/>
      <c r="I7" s="142" t="s">
        <v>129</v>
      </c>
      <c r="J7" s="143" t="s">
        <v>130</v>
      </c>
      <c r="K7" s="9" t="s">
        <v>131</v>
      </c>
      <c r="L7" s="9" t="s">
        <v>132</v>
      </c>
      <c r="M7" s="9" t="s">
        <v>133</v>
      </c>
      <c r="N7" s="9" t="s">
        <v>134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135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4"/>
      <c r="I8" s="88" t="s">
        <v>31</v>
      </c>
      <c r="J8" s="88" t="s">
        <v>136</v>
      </c>
      <c r="K8" s="16" t="s">
        <v>130</v>
      </c>
      <c r="L8" s="16" t="s">
        <v>132</v>
      </c>
      <c r="M8" s="16" t="s">
        <v>133</v>
      </c>
      <c r="N8" s="16" t="s">
        <v>134</v>
      </c>
      <c r="O8" s="16" t="s">
        <v>132</v>
      </c>
      <c r="P8" s="16" t="s">
        <v>133</v>
      </c>
      <c r="Q8" s="16" t="s">
        <v>134</v>
      </c>
      <c r="R8" s="16" t="s">
        <v>35</v>
      </c>
      <c r="S8" s="16" t="s">
        <v>31</v>
      </c>
      <c r="T8" s="16" t="s">
        <v>38</v>
      </c>
      <c r="U8" s="16" t="s">
        <v>135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39">
        <v>1</v>
      </c>
      <c r="B9" s="139">
        <v>2</v>
      </c>
      <c r="C9" s="139">
        <v>3</v>
      </c>
      <c r="D9" s="139">
        <v>4</v>
      </c>
      <c r="E9" s="139">
        <v>5</v>
      </c>
      <c r="F9" s="139">
        <v>6</v>
      </c>
      <c r="G9" s="139">
        <v>7</v>
      </c>
      <c r="H9" s="139">
        <v>8</v>
      </c>
      <c r="I9" s="139">
        <v>9</v>
      </c>
      <c r="J9" s="139">
        <v>10</v>
      </c>
      <c r="K9" s="139">
        <v>11</v>
      </c>
      <c r="L9" s="139">
        <v>12</v>
      </c>
      <c r="M9" s="139">
        <v>13</v>
      </c>
      <c r="N9" s="139">
        <v>14</v>
      </c>
      <c r="O9" s="139">
        <v>15</v>
      </c>
      <c r="P9" s="139">
        <v>16</v>
      </c>
      <c r="Q9" s="139">
        <v>17</v>
      </c>
      <c r="R9" s="139">
        <v>18</v>
      </c>
      <c r="S9" s="139">
        <v>19</v>
      </c>
      <c r="T9" s="139">
        <v>20</v>
      </c>
      <c r="U9" s="139">
        <v>21</v>
      </c>
      <c r="V9" s="139">
        <v>22</v>
      </c>
      <c r="W9" s="139">
        <v>23</v>
      </c>
      <c r="X9" s="139">
        <v>24</v>
      </c>
    </row>
    <row r="10" ht="21" customHeight="1" spans="1:24">
      <c r="A10" s="20" t="s">
        <v>44</v>
      </c>
      <c r="B10" s="20" t="s">
        <v>137</v>
      </c>
      <c r="C10" s="20" t="s">
        <v>138</v>
      </c>
      <c r="D10" s="20" t="s">
        <v>79</v>
      </c>
      <c r="E10" s="20" t="s">
        <v>80</v>
      </c>
      <c r="F10" s="20" t="s">
        <v>139</v>
      </c>
      <c r="G10" s="20" t="s">
        <v>140</v>
      </c>
      <c r="H10" s="21">
        <v>161208</v>
      </c>
      <c r="I10" s="21">
        <v>161208</v>
      </c>
      <c r="J10" s="21"/>
      <c r="K10" s="21"/>
      <c r="L10" s="21"/>
      <c r="M10" s="21">
        <v>161208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137</v>
      </c>
      <c r="C11" s="20" t="s">
        <v>138</v>
      </c>
      <c r="D11" s="20" t="s">
        <v>79</v>
      </c>
      <c r="E11" s="20" t="s">
        <v>80</v>
      </c>
      <c r="F11" s="20" t="s">
        <v>141</v>
      </c>
      <c r="G11" s="20" t="s">
        <v>142</v>
      </c>
      <c r="H11" s="21">
        <v>25200</v>
      </c>
      <c r="I11" s="21">
        <v>25200</v>
      </c>
      <c r="J11" s="21"/>
      <c r="K11" s="21"/>
      <c r="L11" s="21"/>
      <c r="M11" s="21">
        <v>25200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137</v>
      </c>
      <c r="C12" s="20" t="s">
        <v>138</v>
      </c>
      <c r="D12" s="20" t="s">
        <v>79</v>
      </c>
      <c r="E12" s="20" t="s">
        <v>80</v>
      </c>
      <c r="F12" s="20" t="s">
        <v>143</v>
      </c>
      <c r="G12" s="20" t="s">
        <v>144</v>
      </c>
      <c r="H12" s="21">
        <v>13434</v>
      </c>
      <c r="I12" s="21">
        <v>13434</v>
      </c>
      <c r="J12" s="21"/>
      <c r="K12" s="21"/>
      <c r="L12" s="21"/>
      <c r="M12" s="21">
        <v>13434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137</v>
      </c>
      <c r="C13" s="20" t="s">
        <v>138</v>
      </c>
      <c r="D13" s="20" t="s">
        <v>79</v>
      </c>
      <c r="E13" s="20" t="s">
        <v>80</v>
      </c>
      <c r="F13" s="20" t="s">
        <v>143</v>
      </c>
      <c r="G13" s="20" t="s">
        <v>144</v>
      </c>
      <c r="H13" s="21">
        <v>121308</v>
      </c>
      <c r="I13" s="21">
        <v>121308</v>
      </c>
      <c r="J13" s="21"/>
      <c r="K13" s="21"/>
      <c r="L13" s="21"/>
      <c r="M13" s="21">
        <v>121308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137</v>
      </c>
      <c r="C14" s="20" t="s">
        <v>138</v>
      </c>
      <c r="D14" s="20" t="s">
        <v>79</v>
      </c>
      <c r="E14" s="20" t="s">
        <v>80</v>
      </c>
      <c r="F14" s="20" t="s">
        <v>143</v>
      </c>
      <c r="G14" s="20" t="s">
        <v>144</v>
      </c>
      <c r="H14" s="21">
        <v>41220</v>
      </c>
      <c r="I14" s="21">
        <v>41220</v>
      </c>
      <c r="J14" s="21"/>
      <c r="K14" s="21"/>
      <c r="L14" s="21"/>
      <c r="M14" s="21">
        <v>41220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145</v>
      </c>
      <c r="C15" s="20" t="s">
        <v>146</v>
      </c>
      <c r="D15" s="20" t="s">
        <v>63</v>
      </c>
      <c r="E15" s="20" t="s">
        <v>64</v>
      </c>
      <c r="F15" s="20" t="s">
        <v>147</v>
      </c>
      <c r="G15" s="20" t="s">
        <v>148</v>
      </c>
      <c r="H15" s="21">
        <v>62673.6</v>
      </c>
      <c r="I15" s="21">
        <v>62673.6</v>
      </c>
      <c r="J15" s="21"/>
      <c r="K15" s="21"/>
      <c r="L15" s="21"/>
      <c r="M15" s="21">
        <v>62673.6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145</v>
      </c>
      <c r="C16" s="20" t="s">
        <v>146</v>
      </c>
      <c r="D16" s="20" t="s">
        <v>69</v>
      </c>
      <c r="E16" s="20" t="s">
        <v>70</v>
      </c>
      <c r="F16" s="20" t="s">
        <v>149</v>
      </c>
      <c r="G16" s="20" t="s">
        <v>150</v>
      </c>
      <c r="H16" s="21">
        <v>33323.85</v>
      </c>
      <c r="I16" s="21">
        <v>33323.85</v>
      </c>
      <c r="J16" s="21"/>
      <c r="K16" s="21"/>
      <c r="L16" s="21"/>
      <c r="M16" s="21">
        <v>33323.85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145</v>
      </c>
      <c r="C17" s="20" t="s">
        <v>146</v>
      </c>
      <c r="D17" s="20" t="s">
        <v>71</v>
      </c>
      <c r="E17" s="20" t="s">
        <v>72</v>
      </c>
      <c r="F17" s="20" t="s">
        <v>151</v>
      </c>
      <c r="G17" s="20" t="s">
        <v>152</v>
      </c>
      <c r="H17" s="21">
        <v>19198.27</v>
      </c>
      <c r="I17" s="21">
        <v>19198.27</v>
      </c>
      <c r="J17" s="21"/>
      <c r="K17" s="21"/>
      <c r="L17" s="21"/>
      <c r="M17" s="21">
        <v>19198.27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145</v>
      </c>
      <c r="C18" s="20" t="s">
        <v>146</v>
      </c>
      <c r="D18" s="20" t="s">
        <v>73</v>
      </c>
      <c r="E18" s="20" t="s">
        <v>74</v>
      </c>
      <c r="F18" s="20" t="s">
        <v>153</v>
      </c>
      <c r="G18" s="20" t="s">
        <v>154</v>
      </c>
      <c r="H18" s="21">
        <v>4308.81</v>
      </c>
      <c r="I18" s="21">
        <v>4308.81</v>
      </c>
      <c r="J18" s="21"/>
      <c r="K18" s="21"/>
      <c r="L18" s="21"/>
      <c r="M18" s="21">
        <v>4308.81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145</v>
      </c>
      <c r="C19" s="20" t="s">
        <v>146</v>
      </c>
      <c r="D19" s="20" t="s">
        <v>73</v>
      </c>
      <c r="E19" s="20" t="s">
        <v>74</v>
      </c>
      <c r="F19" s="20" t="s">
        <v>153</v>
      </c>
      <c r="G19" s="20" t="s">
        <v>154</v>
      </c>
      <c r="H19" s="21">
        <v>1092</v>
      </c>
      <c r="I19" s="21">
        <v>1092</v>
      </c>
      <c r="J19" s="21"/>
      <c r="K19" s="21"/>
      <c r="L19" s="21"/>
      <c r="M19" s="21">
        <v>1092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155</v>
      </c>
      <c r="C20" s="20" t="s">
        <v>88</v>
      </c>
      <c r="D20" s="20" t="s">
        <v>87</v>
      </c>
      <c r="E20" s="20" t="s">
        <v>88</v>
      </c>
      <c r="F20" s="20" t="s">
        <v>156</v>
      </c>
      <c r="G20" s="20" t="s">
        <v>88</v>
      </c>
      <c r="H20" s="21">
        <v>49782.96</v>
      </c>
      <c r="I20" s="21">
        <v>49782.96</v>
      </c>
      <c r="J20" s="21"/>
      <c r="K20" s="21"/>
      <c r="L20" s="21"/>
      <c r="M20" s="21">
        <v>49782.96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157</v>
      </c>
      <c r="C21" s="20" t="s">
        <v>158</v>
      </c>
      <c r="D21" s="20" t="s">
        <v>79</v>
      </c>
      <c r="E21" s="20" t="s">
        <v>80</v>
      </c>
      <c r="F21" s="20" t="s">
        <v>159</v>
      </c>
      <c r="G21" s="20" t="s">
        <v>158</v>
      </c>
      <c r="H21" s="21">
        <v>8208.48</v>
      </c>
      <c r="I21" s="21">
        <v>8208.48</v>
      </c>
      <c r="J21" s="21"/>
      <c r="K21" s="21"/>
      <c r="L21" s="21"/>
      <c r="M21" s="21">
        <v>8208.48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160</v>
      </c>
      <c r="C22" s="20" t="s">
        <v>161</v>
      </c>
      <c r="D22" s="20" t="s">
        <v>79</v>
      </c>
      <c r="E22" s="20" t="s">
        <v>80</v>
      </c>
      <c r="F22" s="20" t="s">
        <v>162</v>
      </c>
      <c r="G22" s="20" t="s">
        <v>161</v>
      </c>
      <c r="H22" s="21">
        <v>72</v>
      </c>
      <c r="I22" s="21">
        <v>72</v>
      </c>
      <c r="J22" s="21"/>
      <c r="K22" s="21"/>
      <c r="L22" s="21"/>
      <c r="M22" s="21">
        <v>72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163</v>
      </c>
      <c r="C23" s="20" t="s">
        <v>164</v>
      </c>
      <c r="D23" s="20" t="s">
        <v>79</v>
      </c>
      <c r="E23" s="20" t="s">
        <v>80</v>
      </c>
      <c r="F23" s="20" t="s">
        <v>165</v>
      </c>
      <c r="G23" s="20" t="s">
        <v>166</v>
      </c>
      <c r="H23" s="21">
        <v>5000</v>
      </c>
      <c r="I23" s="21">
        <v>5000</v>
      </c>
      <c r="J23" s="21"/>
      <c r="K23" s="21"/>
      <c r="L23" s="21"/>
      <c r="M23" s="21">
        <v>5000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163</v>
      </c>
      <c r="C24" s="20" t="s">
        <v>164</v>
      </c>
      <c r="D24" s="20" t="s">
        <v>79</v>
      </c>
      <c r="E24" s="20" t="s">
        <v>80</v>
      </c>
      <c r="F24" s="20" t="s">
        <v>167</v>
      </c>
      <c r="G24" s="20" t="s">
        <v>168</v>
      </c>
      <c r="H24" s="21">
        <v>4000</v>
      </c>
      <c r="I24" s="21">
        <v>4000</v>
      </c>
      <c r="J24" s="21"/>
      <c r="K24" s="21"/>
      <c r="L24" s="21"/>
      <c r="M24" s="21">
        <v>4000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163</v>
      </c>
      <c r="C25" s="20" t="s">
        <v>164</v>
      </c>
      <c r="D25" s="20" t="s">
        <v>79</v>
      </c>
      <c r="E25" s="20" t="s">
        <v>80</v>
      </c>
      <c r="F25" s="20" t="s">
        <v>169</v>
      </c>
      <c r="G25" s="20" t="s">
        <v>170</v>
      </c>
      <c r="H25" s="21">
        <v>3674</v>
      </c>
      <c r="I25" s="21">
        <v>3674</v>
      </c>
      <c r="J25" s="21"/>
      <c r="K25" s="21"/>
      <c r="L25" s="21"/>
      <c r="M25" s="21">
        <v>3674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163</v>
      </c>
      <c r="C26" s="20" t="s">
        <v>164</v>
      </c>
      <c r="D26" s="20" t="s">
        <v>79</v>
      </c>
      <c r="E26" s="20" t="s">
        <v>80</v>
      </c>
      <c r="F26" s="20" t="s">
        <v>171</v>
      </c>
      <c r="G26" s="20" t="s">
        <v>172</v>
      </c>
      <c r="H26" s="21">
        <v>5000</v>
      </c>
      <c r="I26" s="21">
        <v>5000</v>
      </c>
      <c r="J26" s="21"/>
      <c r="K26" s="21"/>
      <c r="L26" s="21"/>
      <c r="M26" s="21">
        <v>5000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173</v>
      </c>
      <c r="C27" s="20" t="s">
        <v>174</v>
      </c>
      <c r="D27" s="20" t="s">
        <v>79</v>
      </c>
      <c r="E27" s="20" t="s">
        <v>80</v>
      </c>
      <c r="F27" s="20" t="s">
        <v>175</v>
      </c>
      <c r="G27" s="20" t="s">
        <v>176</v>
      </c>
      <c r="H27" s="21">
        <v>9000</v>
      </c>
      <c r="I27" s="21">
        <v>9000</v>
      </c>
      <c r="J27" s="21"/>
      <c r="K27" s="21"/>
      <c r="L27" s="21"/>
      <c r="M27" s="21">
        <v>9000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177</v>
      </c>
      <c r="C28" s="20" t="s">
        <v>178</v>
      </c>
      <c r="D28" s="20" t="s">
        <v>79</v>
      </c>
      <c r="E28" s="20" t="s">
        <v>80</v>
      </c>
      <c r="F28" s="20" t="s">
        <v>143</v>
      </c>
      <c r="G28" s="20" t="s">
        <v>144</v>
      </c>
      <c r="H28" s="21">
        <v>52488</v>
      </c>
      <c r="I28" s="21">
        <v>52488</v>
      </c>
      <c r="J28" s="21"/>
      <c r="K28" s="21"/>
      <c r="L28" s="21"/>
      <c r="M28" s="21">
        <v>52488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179</v>
      </c>
      <c r="C29" s="20" t="s">
        <v>115</v>
      </c>
      <c r="D29" s="20" t="s">
        <v>79</v>
      </c>
      <c r="E29" s="20" t="s">
        <v>80</v>
      </c>
      <c r="F29" s="20" t="s">
        <v>180</v>
      </c>
      <c r="G29" s="20" t="s">
        <v>115</v>
      </c>
      <c r="H29" s="21">
        <v>2576</v>
      </c>
      <c r="I29" s="21">
        <v>2576</v>
      </c>
      <c r="J29" s="21"/>
      <c r="K29" s="21"/>
      <c r="L29" s="21"/>
      <c r="M29" s="21">
        <v>2576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181</v>
      </c>
      <c r="C30" s="20" t="s">
        <v>182</v>
      </c>
      <c r="D30" s="20" t="s">
        <v>61</v>
      </c>
      <c r="E30" s="20" t="s">
        <v>62</v>
      </c>
      <c r="F30" s="20" t="s">
        <v>165</v>
      </c>
      <c r="G30" s="20" t="s">
        <v>166</v>
      </c>
      <c r="H30" s="21">
        <v>600</v>
      </c>
      <c r="I30" s="21">
        <v>600</v>
      </c>
      <c r="J30" s="21"/>
      <c r="K30" s="21"/>
      <c r="L30" s="21"/>
      <c r="M30" s="21">
        <v>600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183</v>
      </c>
      <c r="C31" s="20" t="s">
        <v>184</v>
      </c>
      <c r="D31" s="20" t="s">
        <v>81</v>
      </c>
      <c r="E31" s="20" t="s">
        <v>82</v>
      </c>
      <c r="F31" s="20" t="s">
        <v>185</v>
      </c>
      <c r="G31" s="20" t="s">
        <v>186</v>
      </c>
      <c r="H31" s="21">
        <v>977796</v>
      </c>
      <c r="I31" s="21">
        <v>977796</v>
      </c>
      <c r="J31" s="21"/>
      <c r="K31" s="21"/>
      <c r="L31" s="21"/>
      <c r="M31" s="21">
        <v>977796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0" t="s">
        <v>44</v>
      </c>
      <c r="B32" s="20" t="s">
        <v>187</v>
      </c>
      <c r="C32" s="20" t="s">
        <v>188</v>
      </c>
      <c r="D32" s="20" t="s">
        <v>61</v>
      </c>
      <c r="E32" s="20" t="s">
        <v>62</v>
      </c>
      <c r="F32" s="20" t="s">
        <v>189</v>
      </c>
      <c r="G32" s="20" t="s">
        <v>190</v>
      </c>
      <c r="H32" s="21">
        <v>1166540.81</v>
      </c>
      <c r="I32" s="21">
        <v>1166540.81</v>
      </c>
      <c r="J32" s="21"/>
      <c r="K32" s="21"/>
      <c r="L32" s="21"/>
      <c r="M32" s="21">
        <v>1166540.81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20" t="s">
        <v>44</v>
      </c>
      <c r="B33" s="20" t="s">
        <v>191</v>
      </c>
      <c r="C33" s="20" t="s">
        <v>192</v>
      </c>
      <c r="D33" s="20" t="s">
        <v>61</v>
      </c>
      <c r="E33" s="20" t="s">
        <v>62</v>
      </c>
      <c r="F33" s="20" t="s">
        <v>193</v>
      </c>
      <c r="G33" s="20" t="s">
        <v>194</v>
      </c>
      <c r="H33" s="21">
        <v>21000</v>
      </c>
      <c r="I33" s="21">
        <v>21000</v>
      </c>
      <c r="J33" s="21"/>
      <c r="K33" s="21"/>
      <c r="L33" s="21"/>
      <c r="M33" s="21">
        <v>21000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21" customHeight="1" spans="1:24">
      <c r="A34" s="20" t="s">
        <v>44</v>
      </c>
      <c r="B34" s="20" t="s">
        <v>195</v>
      </c>
      <c r="C34" s="20" t="s">
        <v>196</v>
      </c>
      <c r="D34" s="20" t="s">
        <v>73</v>
      </c>
      <c r="E34" s="20" t="s">
        <v>74</v>
      </c>
      <c r="F34" s="20" t="s">
        <v>153</v>
      </c>
      <c r="G34" s="20" t="s">
        <v>154</v>
      </c>
      <c r="H34" s="21">
        <v>9555</v>
      </c>
      <c r="I34" s="21">
        <v>9555</v>
      </c>
      <c r="J34" s="21"/>
      <c r="K34" s="21"/>
      <c r="L34" s="21"/>
      <c r="M34" s="21">
        <v>9555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ht="21" customHeight="1" spans="1:24">
      <c r="A35" s="23" t="s">
        <v>89</v>
      </c>
      <c r="B35" s="24"/>
      <c r="C35" s="24"/>
      <c r="D35" s="24"/>
      <c r="E35" s="24"/>
      <c r="F35" s="24"/>
      <c r="G35" s="25"/>
      <c r="H35" s="21">
        <v>2798259.78</v>
      </c>
      <c r="I35" s="21">
        <v>2798259.78</v>
      </c>
      <c r="J35" s="21"/>
      <c r="K35" s="21"/>
      <c r="L35" s="21"/>
      <c r="M35" s="21">
        <v>2798259.78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5:G35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2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2"/>
      <c r="W2" s="31" t="s">
        <v>197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"单位名称："&amp;"景洪市国有林场"</f>
        <v>单位名称：景洪市国有林场</v>
      </c>
      <c r="B4" s="6"/>
      <c r="C4" s="6"/>
      <c r="D4" s="6"/>
      <c r="E4" s="6"/>
      <c r="F4" s="6"/>
      <c r="G4" s="6"/>
      <c r="H4" s="6"/>
      <c r="I4" s="120"/>
      <c r="J4" s="120"/>
      <c r="K4" s="120"/>
      <c r="L4" s="120"/>
      <c r="M4" s="120"/>
      <c r="N4" s="120"/>
      <c r="O4" s="120"/>
      <c r="P4" s="120"/>
      <c r="Q4" s="120"/>
      <c r="R4" s="48"/>
      <c r="S4" s="48"/>
      <c r="T4" s="48"/>
      <c r="U4" s="132"/>
      <c r="V4" s="48"/>
      <c r="W4" s="95" t="s">
        <v>111</v>
      </c>
    </row>
    <row r="5" ht="21.75" customHeight="1" spans="1:23">
      <c r="A5" s="113" t="s">
        <v>198</v>
      </c>
      <c r="B5" s="114" t="s">
        <v>120</v>
      </c>
      <c r="C5" s="113" t="s">
        <v>121</v>
      </c>
      <c r="D5" s="113" t="s">
        <v>199</v>
      </c>
      <c r="E5" s="114" t="s">
        <v>122</v>
      </c>
      <c r="F5" s="114" t="s">
        <v>123</v>
      </c>
      <c r="G5" s="114" t="s">
        <v>200</v>
      </c>
      <c r="H5" s="114" t="s">
        <v>201</v>
      </c>
      <c r="I5" s="121" t="s">
        <v>29</v>
      </c>
      <c r="J5" s="122" t="s">
        <v>202</v>
      </c>
      <c r="K5" s="123"/>
      <c r="L5" s="123"/>
      <c r="M5" s="124"/>
      <c r="N5" s="122" t="s">
        <v>128</v>
      </c>
      <c r="O5" s="123"/>
      <c r="P5" s="124"/>
      <c r="Q5" s="114" t="s">
        <v>35</v>
      </c>
      <c r="R5" s="122" t="s">
        <v>51</v>
      </c>
      <c r="S5" s="123"/>
      <c r="T5" s="123"/>
      <c r="U5" s="123"/>
      <c r="V5" s="123"/>
      <c r="W5" s="124"/>
    </row>
    <row r="6" ht="21.75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6" t="s">
        <v>32</v>
      </c>
      <c r="K6" s="127"/>
      <c r="L6" s="114" t="s">
        <v>33</v>
      </c>
      <c r="M6" s="114" t="s">
        <v>34</v>
      </c>
      <c r="N6" s="114" t="s">
        <v>32</v>
      </c>
      <c r="O6" s="114" t="s">
        <v>33</v>
      </c>
      <c r="P6" s="114" t="s">
        <v>34</v>
      </c>
      <c r="Q6" s="116"/>
      <c r="R6" s="114" t="s">
        <v>31</v>
      </c>
      <c r="S6" s="113" t="s">
        <v>38</v>
      </c>
      <c r="T6" s="113" t="s">
        <v>135</v>
      </c>
      <c r="U6" s="113" t="s">
        <v>40</v>
      </c>
      <c r="V6" s="113" t="s">
        <v>41</v>
      </c>
      <c r="W6" s="113" t="s">
        <v>42</v>
      </c>
    </row>
    <row r="7" ht="21" customHeight="1" spans="1:23">
      <c r="A7" s="115"/>
      <c r="B7" s="116"/>
      <c r="C7" s="115"/>
      <c r="D7" s="115"/>
      <c r="E7" s="116"/>
      <c r="F7" s="116"/>
      <c r="G7" s="116"/>
      <c r="H7" s="116"/>
      <c r="I7" s="125"/>
      <c r="J7" s="128" t="s">
        <v>31</v>
      </c>
      <c r="K7" s="129"/>
      <c r="L7" s="116"/>
      <c r="M7" s="116"/>
      <c r="N7" s="116"/>
      <c r="O7" s="116"/>
      <c r="P7" s="116"/>
      <c r="Q7" s="116"/>
      <c r="R7" s="116"/>
      <c r="S7" s="115"/>
      <c r="T7" s="115"/>
      <c r="U7" s="115"/>
      <c r="V7" s="115"/>
      <c r="W7" s="115"/>
    </row>
    <row r="8" ht="39.75" customHeight="1" spans="1:23">
      <c r="A8" s="117"/>
      <c r="B8" s="118"/>
      <c r="C8" s="117"/>
      <c r="D8" s="117"/>
      <c r="E8" s="118"/>
      <c r="F8" s="118"/>
      <c r="G8" s="118"/>
      <c r="H8" s="118"/>
      <c r="I8" s="130"/>
      <c r="J8" s="131" t="s">
        <v>31</v>
      </c>
      <c r="K8" s="131" t="s">
        <v>203</v>
      </c>
      <c r="L8" s="118"/>
      <c r="M8" s="118"/>
      <c r="N8" s="118"/>
      <c r="O8" s="118"/>
      <c r="P8" s="118"/>
      <c r="Q8" s="118"/>
      <c r="R8" s="118"/>
      <c r="S8" s="117"/>
      <c r="T8" s="117"/>
      <c r="U8" s="117"/>
      <c r="V8" s="117"/>
      <c r="W8" s="117"/>
    </row>
    <row r="9" ht="19.5" customHeight="1" spans="1:23">
      <c r="A9" s="119">
        <v>1</v>
      </c>
      <c r="B9" s="119">
        <v>2</v>
      </c>
      <c r="C9" s="119">
        <v>3</v>
      </c>
      <c r="D9" s="119">
        <v>4</v>
      </c>
      <c r="E9" s="119">
        <v>5</v>
      </c>
      <c r="F9" s="119">
        <v>6</v>
      </c>
      <c r="G9" s="119">
        <v>7</v>
      </c>
      <c r="H9" s="119">
        <v>8</v>
      </c>
      <c r="I9" s="119">
        <v>9</v>
      </c>
      <c r="J9" s="119">
        <v>10</v>
      </c>
      <c r="K9" s="119">
        <v>11</v>
      </c>
      <c r="L9" s="119">
        <v>12</v>
      </c>
      <c r="M9" s="119">
        <v>13</v>
      </c>
      <c r="N9" s="119">
        <v>14</v>
      </c>
      <c r="O9" s="119">
        <v>15</v>
      </c>
      <c r="P9" s="119">
        <v>16</v>
      </c>
      <c r="Q9" s="119">
        <v>17</v>
      </c>
      <c r="R9" s="119">
        <v>18</v>
      </c>
      <c r="S9" s="119">
        <v>19</v>
      </c>
      <c r="T9" s="119">
        <v>20</v>
      </c>
      <c r="U9" s="119">
        <v>21</v>
      </c>
      <c r="V9" s="119">
        <v>22</v>
      </c>
      <c r="W9" s="119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89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1" t="s">
        <v>204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"单位名称："&amp;"景洪市国有林场"</f>
        <v>单位名称：景洪市国有林场</v>
      </c>
      <c r="B4" s="110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205</v>
      </c>
      <c r="B5" s="39" t="s">
        <v>206</v>
      </c>
      <c r="C5" s="39" t="s">
        <v>207</v>
      </c>
      <c r="D5" s="39" t="s">
        <v>208</v>
      </c>
      <c r="E5" s="39" t="s">
        <v>209</v>
      </c>
      <c r="F5" s="19" t="s">
        <v>210</v>
      </c>
      <c r="G5" s="39" t="s">
        <v>211</v>
      </c>
      <c r="H5" s="19" t="s">
        <v>212</v>
      </c>
      <c r="I5" s="19" t="s">
        <v>213</v>
      </c>
      <c r="J5" s="39" t="s">
        <v>214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6">
        <v>1</v>
      </c>
      <c r="B2" s="97">
        <v>0</v>
      </c>
      <c r="C2" s="96">
        <v>1</v>
      </c>
      <c r="D2" s="98"/>
      <c r="E2" s="98"/>
      <c r="F2" s="99" t="s">
        <v>215</v>
      </c>
    </row>
    <row r="3" ht="36.75" customHeight="1" spans="1:6">
      <c r="A3" s="100" t="str">
        <f>"2025"&amp;"年部门政府性基金预算支出预算表"</f>
        <v>2025年部门政府性基金预算支出预算表</v>
      </c>
      <c r="B3" s="100" t="s">
        <v>216</v>
      </c>
      <c r="C3" s="100"/>
      <c r="D3" s="100"/>
      <c r="E3" s="100"/>
      <c r="F3" s="100"/>
    </row>
    <row r="4" ht="13.5" customHeight="1" spans="1:6">
      <c r="A4" s="6" t="str">
        <f t="shared" ref="A4:B4" si="0">"单位名称："&amp;"景洪市国有林场"</f>
        <v>单位名称：景洪市国有林场</v>
      </c>
      <c r="B4" s="6" t="str">
        <f t="shared" si="0"/>
        <v>单位名称：景洪市国有林场</v>
      </c>
      <c r="C4" s="6"/>
      <c r="D4" s="95"/>
      <c r="E4" s="95"/>
      <c r="F4" s="95" t="s">
        <v>1</v>
      </c>
    </row>
    <row r="5" ht="19.5" customHeight="1" spans="1:6">
      <c r="A5" s="101" t="s">
        <v>119</v>
      </c>
      <c r="B5" s="102" t="s">
        <v>46</v>
      </c>
      <c r="C5" s="103" t="s">
        <v>47</v>
      </c>
      <c r="D5" s="12" t="s">
        <v>217</v>
      </c>
      <c r="E5" s="12"/>
      <c r="F5" s="13"/>
    </row>
    <row r="6" ht="18.75" customHeight="1" spans="1:6">
      <c r="A6" s="104"/>
      <c r="B6" s="105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4">
        <v>1</v>
      </c>
      <c r="B7" s="106" t="s">
        <v>105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7" t="s">
        <v>89</v>
      </c>
      <c r="B10" s="108" t="s">
        <v>89</v>
      </c>
      <c r="C10" s="109" t="s">
        <v>89</v>
      </c>
      <c r="D10" s="21"/>
      <c r="E10" s="21"/>
      <c r="F10" s="21"/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218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"单位名称："&amp;"景洪市国有林场"</f>
        <v>单位名称：景洪市国有林场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5" t="s">
        <v>111</v>
      </c>
    </row>
    <row r="5" ht="15.75" customHeight="1" spans="1:17">
      <c r="A5" s="10" t="s">
        <v>219</v>
      </c>
      <c r="B5" s="73" t="s">
        <v>220</v>
      </c>
      <c r="C5" s="73" t="s">
        <v>221</v>
      </c>
      <c r="D5" s="73" t="s">
        <v>222</v>
      </c>
      <c r="E5" s="73" t="s">
        <v>223</v>
      </c>
      <c r="F5" s="73" t="s">
        <v>224</v>
      </c>
      <c r="G5" s="37" t="s">
        <v>126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225</v>
      </c>
      <c r="J6" s="75" t="s">
        <v>226</v>
      </c>
      <c r="K6" s="76" t="s">
        <v>227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135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/>
      <c r="B9" s="91"/>
      <c r="C9" s="91"/>
      <c r="D9" s="91"/>
      <c r="E9" s="92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20"/>
      <c r="B10" s="20"/>
      <c r="C10" s="20"/>
      <c r="D10" s="22"/>
      <c r="E10" s="93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80" t="s">
        <v>89</v>
      </c>
      <c r="B11" s="81"/>
      <c r="C11" s="81"/>
      <c r="D11" s="81"/>
      <c r="E11" s="94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</sheetData>
  <mergeCells count="16">
    <mergeCell ref="A3:Q3"/>
    <mergeCell ref="A4:F4"/>
    <mergeCell ref="G5:Q5"/>
    <mergeCell ref="L6:Q6"/>
    <mergeCell ref="A11:E11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228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"单位名称："&amp;"景洪市国有林场"</f>
        <v>单位名称：景洪市国有林场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111</v>
      </c>
    </row>
    <row r="5" ht="18.75" customHeight="1" spans="1:14">
      <c r="A5" s="10" t="s">
        <v>219</v>
      </c>
      <c r="B5" s="73" t="s">
        <v>229</v>
      </c>
      <c r="C5" s="74" t="s">
        <v>230</v>
      </c>
      <c r="D5" s="37" t="s">
        <v>126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225</v>
      </c>
      <c r="G6" s="75" t="s">
        <v>226</v>
      </c>
      <c r="H6" s="76" t="s">
        <v>227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135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89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231</v>
      </c>
    </row>
    <row r="3" ht="27.75" customHeight="1" spans="1:7">
      <c r="A3" s="61" t="s">
        <v>232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"单位名称："&amp;"景洪市国有林场"</f>
        <v>单位名称：景洪市国有林场</v>
      </c>
      <c r="B4" s="63"/>
      <c r="C4" s="63"/>
      <c r="D4" s="63"/>
      <c r="E4" s="63"/>
      <c r="F4" s="64"/>
      <c r="G4" s="64" t="s">
        <v>111</v>
      </c>
    </row>
    <row r="5" ht="19.5" customHeight="1" spans="1:7">
      <c r="A5" s="65" t="s">
        <v>233</v>
      </c>
      <c r="B5" s="51" t="s">
        <v>122</v>
      </c>
      <c r="C5" s="51" t="s">
        <v>123</v>
      </c>
      <c r="D5" s="51" t="s">
        <v>126</v>
      </c>
      <c r="E5" s="51"/>
      <c r="F5" s="51"/>
      <c r="G5" s="51" t="s">
        <v>234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235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236</v>
      </c>
    </row>
    <row r="3" ht="28.5" customHeight="1" spans="1:10">
      <c r="A3" s="44" t="s">
        <v>237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"单位名称："&amp;"景洪市国有林场"</f>
        <v>单位名称：景洪市国有林场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205</v>
      </c>
      <c r="B5" s="49" t="s">
        <v>206</v>
      </c>
      <c r="C5" s="49" t="s">
        <v>207</v>
      </c>
      <c r="D5" s="49" t="s">
        <v>208</v>
      </c>
      <c r="E5" s="49" t="s">
        <v>209</v>
      </c>
      <c r="F5" s="50" t="s">
        <v>210</v>
      </c>
      <c r="G5" s="49" t="s">
        <v>211</v>
      </c>
      <c r="H5" s="50" t="s">
        <v>212</v>
      </c>
      <c r="I5" s="50" t="s">
        <v>213</v>
      </c>
      <c r="J5" s="49" t="s">
        <v>214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238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"单位名称："&amp;"景洪市国有林场"</f>
        <v>单位名称：景洪市国有林场</v>
      </c>
      <c r="B4" s="33"/>
      <c r="C4" s="33"/>
      <c r="D4" s="34"/>
      <c r="E4" s="34"/>
      <c r="F4" s="34"/>
      <c r="G4" s="34"/>
      <c r="H4" s="35" t="s">
        <v>111</v>
      </c>
    </row>
    <row r="5" ht="18" customHeight="1" spans="1:8">
      <c r="A5" s="10" t="s">
        <v>119</v>
      </c>
      <c r="B5" s="10" t="s">
        <v>239</v>
      </c>
      <c r="C5" s="10" t="s">
        <v>240</v>
      </c>
      <c r="D5" s="10" t="s">
        <v>241</v>
      </c>
      <c r="E5" s="10" t="s">
        <v>242</v>
      </c>
      <c r="F5" s="36" t="s">
        <v>243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223</v>
      </c>
      <c r="G6" s="39" t="s">
        <v>244</v>
      </c>
      <c r="H6" s="39" t="s">
        <v>245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/>
      <c r="B8" s="40"/>
      <c r="C8" s="40"/>
      <c r="D8" s="40"/>
      <c r="E8" s="22"/>
      <c r="F8" s="21"/>
      <c r="G8" s="21"/>
      <c r="H8" s="21"/>
    </row>
    <row r="9" ht="33" customHeight="1" spans="1:8">
      <c r="A9" s="40"/>
      <c r="B9" s="40"/>
      <c r="C9" s="40"/>
      <c r="D9" s="40"/>
      <c r="E9" s="22"/>
      <c r="F9" s="21"/>
      <c r="G9" s="21"/>
      <c r="H9" s="21"/>
    </row>
    <row r="10" ht="24" customHeight="1" spans="1:8">
      <c r="A10" s="41" t="s">
        <v>29</v>
      </c>
      <c r="B10" s="42"/>
      <c r="C10" s="42"/>
      <c r="D10" s="42"/>
      <c r="E10" s="43"/>
      <c r="F10" s="21"/>
      <c r="G10" s="21"/>
      <c r="H10" s="21"/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246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"单位名称："&amp;"景洪市国有林场"</f>
        <v>单位名称：景洪市国有林场</v>
      </c>
      <c r="B4" s="6"/>
      <c r="C4" s="6"/>
      <c r="D4" s="6"/>
      <c r="E4" s="6"/>
      <c r="F4" s="6"/>
      <c r="G4" s="6"/>
      <c r="H4" s="7"/>
      <c r="I4" s="7"/>
      <c r="J4" s="7"/>
      <c r="K4" s="8" t="s">
        <v>111</v>
      </c>
    </row>
    <row r="5" ht="21.75" customHeight="1" spans="1:11">
      <c r="A5" s="9" t="s">
        <v>198</v>
      </c>
      <c r="B5" s="9" t="s">
        <v>121</v>
      </c>
      <c r="C5" s="9" t="s">
        <v>199</v>
      </c>
      <c r="D5" s="10" t="s">
        <v>122</v>
      </c>
      <c r="E5" s="10" t="s">
        <v>123</v>
      </c>
      <c r="F5" s="10" t="s">
        <v>200</v>
      </c>
      <c r="G5" s="10" t="s">
        <v>201</v>
      </c>
      <c r="H5" s="26" t="s">
        <v>29</v>
      </c>
      <c r="I5" s="11" t="s">
        <v>247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89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tabSelected="1" workbookViewId="0">
      <pane ySplit="1" topLeftCell="A2" activePane="bottomLeft" state="frozen"/>
      <selection/>
      <selection pane="bottomLeft" activeCell="I19" sqref="I19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248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"单位名称："&amp;"景洪市国有林场"</f>
        <v>单位名称：景洪市国有林场</v>
      </c>
      <c r="B4" s="6"/>
      <c r="C4" s="6"/>
      <c r="D4" s="6"/>
      <c r="E4" s="7"/>
      <c r="F4" s="7"/>
      <c r="G4" s="8" t="s">
        <v>111</v>
      </c>
    </row>
    <row r="5" ht="21.75" customHeight="1" spans="1:7">
      <c r="A5" s="9" t="s">
        <v>199</v>
      </c>
      <c r="B5" s="9" t="s">
        <v>198</v>
      </c>
      <c r="C5" s="9" t="s">
        <v>121</v>
      </c>
      <c r="D5" s="10" t="s">
        <v>249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250</v>
      </c>
      <c r="F6" s="10" t="s">
        <v>251</v>
      </c>
      <c r="G6" s="10" t="s">
        <v>252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玉应甩</cp:lastModifiedBy>
  <dcterms:created xsi:type="dcterms:W3CDTF">2025-02-12T09:39:32Z</dcterms:created>
  <dcterms:modified xsi:type="dcterms:W3CDTF">2025-02-12T09:41:03Z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C3A9FB547B404745A95C5E8F79E57C7E</vt:lpwstr>
  </property>
  <property fmtid="{D5CDD505-2E9C-101B-9397-08002B2CF9AE}" pid="3" name="KSOProductBuildVer">
    <vt:lpwstr>2052-11.8.2.12085</vt:lpwstr>
  </property>
</Properties>
</file>