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295" windowHeight="12195"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<sst xmlns="http://schemas.openxmlformats.org/spreadsheetml/2006/main" count="999" uniqueCount="385">
  <si>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</si>
  <si>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</si>
  <si>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</si>
  <si>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</si>
  <si>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</si>
  <si>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</si>
  <si>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</si>
  <si>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</si>
  <si>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</si>
  <si>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</si>
  <si>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</si>
  <si>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</si>
  <si>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</si>
  <si>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</si>
  <si>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</si>
  <si>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</si>
  <si>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</si>
  <si>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</si>
  <si>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</si>
  <si>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</si>
  <si>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</si>
  <si>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</si>
  <si>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</si>
  <si>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</si>
  <si>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</si>
  <si>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</si>
  <si>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</si>
  <si>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</si>
  <si>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</si>
  <si>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</si>
  <si>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</si>
  <si>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</si>
  <si>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</si>
  <si>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</si>
  <si>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</si>
  <si>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</si>
  <si>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</si>
  <si>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</si>
  <si>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</si>
  <si>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</si>
  <si>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</si>
  <si>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</si>
  <si>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</si>
  <si>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375001</t>
  </si>
  <si>
    <t>景洪市投资促进局</t>
  </si>
  <si>
    <t>375002</t>
  </si>
  <si>
    <t>景洪市投资服务中心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</si>
  <si>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</si>
  <si>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</si>
  <si>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</si>
  <si>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</si>
  <si>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</si>
  <si>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</si>
  <si>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</si>
  <si>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</si>
  <si>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</si>
  <si>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</si>
  <si>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</si>
  <si>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</si>
  <si>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</si>
  <si>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</si>
  <si>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20113</t>
  </si>
  <si>
    <t>商贸事务</t>
  </si>
  <si>
    <t>2011301</t>
  </si>
  <si>
    <t>行政运行</t>
  </si>
  <si>
    <t>2011302</t>
  </si>
  <si>
    <t>一般行政管理事务</t>
  </si>
  <si>
    <t>2011308</t>
  </si>
  <si>
    <t>招商引资</t>
  </si>
  <si>
    <t>2011350</t>
  </si>
  <si>
    <t>事业运行</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</si>
  <si>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</si>
  <si>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</si>
  <si>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</si>
  <si>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</si>
  <si>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</si>
  <si>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</si>
  <si>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</si>
  <si>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</si>
  <si>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</si>
  <si>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</si>
  <si>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</si>
  <si>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</si>
  <si>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</si>
  <si>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</si>
  <si>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</si>
  <si>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</si>
  <si>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</si>
  <si>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</si>
  <si>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</si>
  <si>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</si>
  <si>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</si>
  <si>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</si>
  <si>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</si>
  <si>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</si>
  <si>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</si>
  <si>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</si>
  <si>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</si>
  <si>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</si>
  <si>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</si>
  <si>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</si>
  <si>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</si>
  <si>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</si>
  <si>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</si>
  <si>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</si>
  <si>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</si>
  <si>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</si>
  <si>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</si>
  <si>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</si>
  <si>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</si>
  <si>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</si>
  <si>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</si>
  <si>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</si>
  <si>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</si>
  <si>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</si>
  <si>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</si>
  <si>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</si>
  <si>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</si>
  <si>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</si>
  <si>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</si>
  <si>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</si>
  <si>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</si>
  <si>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</si>
  <si>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</si>
  <si>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</si>
  <si>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</si>
  <si>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</si>
  <si>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</si>
  <si>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</si>
  <si>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</si>
  <si>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</si>
  <si>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</si>
  <si>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</si>
  <si>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</si>
  <si>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</si>
  <si>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</si>
  <si>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</si>
  <si>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</si>
  <si>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</si>
  <si>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</si>
  <si>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</si>
  <si>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</si>
  <si>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</si>
  <si>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</si>
  <si>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</si>
  <si>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532801210000000019383</t>
  </si>
  <si>
    <t>行政人员支出工资</t>
  </si>
  <si>
    <t>30101</t>
  </si>
  <si>
    <t>基本工资</t>
  </si>
  <si>
    <t>30102</t>
  </si>
  <si>
    <t>津贴补贴</t>
  </si>
  <si>
    <t>30103</t>
  </si>
  <si>
    <t>奖金</t>
  </si>
  <si>
    <t>532801210000000019388</t>
  </si>
  <si>
    <t>社会保障缴费</t>
  </si>
  <si>
    <t>30108</t>
  </si>
  <si>
    <t>机关事业单位基本养老保险缴费</t>
  </si>
  <si>
    <t>30110</t>
  </si>
  <si>
    <t>职工基本医疗保险缴费</t>
  </si>
  <si>
    <t>30111</t>
  </si>
  <si>
    <t>公务员医疗补助缴费</t>
  </si>
  <si>
    <t>30112</t>
  </si>
  <si>
    <t>其他社会保障缴费</t>
  </si>
  <si>
    <t>532801210000000019389</t>
  </si>
  <si>
    <t>30113</t>
  </si>
  <si>
    <t>532801210000000019399</t>
  </si>
  <si>
    <t>行政人员公务交通补贴</t>
  </si>
  <si>
    <t>30239</t>
  </si>
  <si>
    <t>其他交通费用</t>
  </si>
  <si>
    <t>532801210000000019403</t>
  </si>
  <si>
    <t>工会经费</t>
  </si>
  <si>
    <t>30228</t>
  </si>
  <si>
    <t>532801210000000019541</t>
  </si>
  <si>
    <t>福利费</t>
  </si>
  <si>
    <t>30229</t>
  </si>
  <si>
    <t>532801210000000019542</t>
  </si>
  <si>
    <t>一般公用经费</t>
  </si>
  <si>
    <t>30201</t>
  </si>
  <si>
    <t>办公费</t>
  </si>
  <si>
    <t>30205</t>
  </si>
  <si>
    <t>水费</t>
  </si>
  <si>
    <t>30206</t>
  </si>
  <si>
    <t>电费</t>
  </si>
  <si>
    <t>30207</t>
  </si>
  <si>
    <t>邮电费</t>
  </si>
  <si>
    <t>30211</t>
  </si>
  <si>
    <t>差旅费</t>
  </si>
  <si>
    <t>30213</t>
  </si>
  <si>
    <t>维修（护）费</t>
  </si>
  <si>
    <t>30227</t>
  </si>
  <si>
    <t>委托业务费</t>
  </si>
  <si>
    <t>30299</t>
  </si>
  <si>
    <t>其他商品和服务支出</t>
  </si>
  <si>
    <t>532801221100000543372</t>
  </si>
  <si>
    <t>公务用车购置及运行维护费</t>
  </si>
  <si>
    <t>30231</t>
  </si>
  <si>
    <t>公务用车运行维护费</t>
  </si>
  <si>
    <t>532801231100001453595</t>
  </si>
  <si>
    <t>绩效考核基础奖</t>
  </si>
  <si>
    <t>532801241100002455642</t>
  </si>
  <si>
    <t>公车购置及运维费</t>
  </si>
  <si>
    <t>532801251100003861008</t>
  </si>
  <si>
    <t>退休公用经费</t>
  </si>
  <si>
    <t>532801241100002453572</t>
  </si>
  <si>
    <t>月奖励性绩效工资</t>
  </si>
  <si>
    <t>30107</t>
  </si>
  <si>
    <t>绩效工资</t>
  </si>
  <si>
    <t>532801241100002453589</t>
  </si>
  <si>
    <t>事业人员支出工资</t>
  </si>
  <si>
    <t>532801241100002453590</t>
  </si>
  <si>
    <t>532801241100002453591</t>
  </si>
  <si>
    <t>532801241100002453676</t>
  </si>
  <si>
    <t>532801241100002453693</t>
  </si>
  <si>
    <t>532801241100002453695</t>
  </si>
  <si>
    <t>预算05-1表</t>
  </si>
  <si>
    <t>项目分类</t>
  </si>
  <si>
    <t>项目单位</t>
  </si>
  <si>
    <t>经济科目编码</t>
  </si>
  <si>
    <t>经济科目名称</t>
  </si>
  <si>
    <t>本年拨款</t>
  </si>
  <si>
    <t>其中：本次下达</t>
  </si>
  <si>
    <t>□景洪市投资促进局招商引资工作经费</t>
  </si>
  <si>
    <t>311 专项业务类</t>
  </si>
  <si>
    <t>532801251100003880414</t>
  </si>
  <si>
    <t>30202</t>
  </si>
  <si>
    <t>印刷费</t>
  </si>
  <si>
    <t>30217</t>
  </si>
  <si>
    <t>□景洪市投资促进局办公用房租金及物管费经费</t>
  </si>
  <si>
    <t>313 事业发展类</t>
  </si>
  <si>
    <t>532801251100003880499</t>
  </si>
  <si>
    <t>30209</t>
  </si>
  <si>
    <t>物业管理费</t>
  </si>
  <si>
    <t>预算05-2表</t>
  </si>
  <si>
    <t>单位名称、项目名称</t>
  </si>
  <si>
    <t>项目年度绩效目标</t>
  </si>
  <si>
    <t>一级指标</t>
  </si>
  <si>
    <t>二级指标</t>
  </si>
  <si>
    <t>三级指标</t>
  </si>
  <si>
    <t>指标性质</t>
  </si>
  <si>
    <t>指标值</t>
  </si>
  <si>
    <t>度量单位</t>
  </si>
  <si>
    <t>指标属性</t>
  </si>
  <si>
    <t>指标内容</t>
  </si>
  <si>
    <t>支付租用景洪市国有资产投资集团有限公司座落在景洪市勐海路西双十二城观澜住宅区A幢1层，面积为664平方米的办公用房，产生租金254976元/年和物业管理费42652元/年。</t>
  </si>
  <si>
    <t>产出指标</t>
  </si>
  <si>
    <t>质量指标</t>
  </si>
  <si>
    <t>验收率</t>
  </si>
  <si>
    <t>&gt;=</t>
  </si>
  <si>
    <t>95</t>
  </si>
  <si>
    <t>%</t>
  </si>
  <si>
    <t>定量指标</t>
  </si>
  <si>
    <t>反映实际验收率。</t>
  </si>
  <si>
    <t>时效指标</t>
  </si>
  <si>
    <t>租金支付时间</t>
  </si>
  <si>
    <t>&lt;=</t>
  </si>
  <si>
    <t>每年12月31日</t>
  </si>
  <si>
    <t>年-月-日</t>
  </si>
  <si>
    <t>反映每年租金支付的时间。</t>
  </si>
  <si>
    <t>物业管理费支付时间</t>
  </si>
  <si>
    <t>反映每年物业管理费支付的时间。</t>
  </si>
  <si>
    <t>成本指标</t>
  </si>
  <si>
    <t>经济成本指标</t>
  </si>
  <si>
    <t>34923.1</t>
  </si>
  <si>
    <t>元</t>
  </si>
  <si>
    <t>租用景洪市国有资产投资集团有限公司座落在景洪市勐海路西双十二城观澜住宅区A幢1层，面积为664平方米的办公用房，产生物业管理及垃圾费：34923.1元/年。</t>
  </si>
  <si>
    <t>254976</t>
  </si>
  <si>
    <t>租用景洪市国有资产投资集团有限公司座落在景洪市勐海路西双十二城观澜住宅区A幢1层，面积为664平方米的办公用房，产生租金254976元/年</t>
  </si>
  <si>
    <t>效益指标</t>
  </si>
  <si>
    <t>社会效益</t>
  </si>
  <si>
    <t>部门运转</t>
  </si>
  <si>
    <t>=</t>
  </si>
  <si>
    <t>正常运转</t>
  </si>
  <si>
    <t>是否</t>
  </si>
  <si>
    <t>定性指标</t>
  </si>
  <si>
    <t>反映部门运转情况。</t>
  </si>
  <si>
    <t>满意度指标</t>
  </si>
  <si>
    <t>服务对象满意度</t>
  </si>
  <si>
    <t>单位人员满意度</t>
  </si>
  <si>
    <t>90</t>
  </si>
  <si>
    <t>反映部门（单位）人员对此次租用的办公用房的满意程度。</t>
  </si>
  <si>
    <t>根据&lt;景洪市招商引资工作委员会办公室关于印发《景洪市“十四五”招商引资和投资促进规划（2020年-2025年）》的通知&gt;（景招委办法〔2023〕2号），进一步强化“一把手”带头招商，全面加大全市招商工作力度，提升招商引资水平，助力全市经济社会高质量发展。市级领导带队，招商委成员每季度外出招商不少于一次；邀请企业高级管理人员、法务或者律师顾问培训招商引资关于项目可行、土地、林草、水务、环评等业务；</t>
  </si>
  <si>
    <t>数量指标</t>
  </si>
  <si>
    <t>外出招商次数</t>
  </si>
  <si>
    <t>15</t>
  </si>
  <si>
    <t>批次</t>
  </si>
  <si>
    <t>市委市政府“一把手”外出招商、其他外出招商</t>
  </si>
  <si>
    <t>外出招商对接企业</t>
  </si>
  <si>
    <t>12</t>
  </si>
  <si>
    <t>次</t>
  </si>
  <si>
    <t>召开招商推介会次数</t>
  </si>
  <si>
    <t>4</t>
  </si>
  <si>
    <t>召开招商推介会</t>
  </si>
  <si>
    <t>接待来访客商</t>
  </si>
  <si>
    <t>200</t>
  </si>
  <si>
    <t>会议签到率</t>
  </si>
  <si>
    <t>召开招商推介会签到率</t>
  </si>
  <si>
    <t>经济效益</t>
  </si>
  <si>
    <t>引进项目投资额</t>
  </si>
  <si>
    <t>50</t>
  </si>
  <si>
    <t>亿元</t>
  </si>
  <si>
    <t>反映引进项目投资额</t>
  </si>
  <si>
    <t>投资商户满意度</t>
  </si>
  <si>
    <t>投资商户对项目实施情况的满意程度</t>
  </si>
  <si>
    <t>预算06表</t>
  </si>
  <si>
    <t>政府性基金预算支出预算表</t>
  </si>
  <si>
    <t>本年政府性基金预算支出</t>
  </si>
  <si>
    <t>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</si>
  <si>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</si>
  <si>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</si>
  <si>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</si>
  <si>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</si>
  <si>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</si>
  <si>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</si>
  <si>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</si>
  <si>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</si>
  <si>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</si>
  <si>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</si>
  <si>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公车维修费</t>
  </si>
  <si>
    <t>C23120301 车辆维修和保养服务</t>
  </si>
  <si>
    <t>年</t>
  </si>
  <si>
    <t>车辆燃油费</t>
  </si>
  <si>
    <t>C23120302 车辆加油、添加燃料服务</t>
  </si>
  <si>
    <t>车辆保险费</t>
  </si>
  <si>
    <t>C1804010201 机动车保险服务</t>
  </si>
  <si>
    <t>复印纸</t>
  </si>
  <si>
    <t>A05040101 复印纸</t>
  </si>
  <si>
    <t>箱</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</si>
  <si>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</si>
  <si>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</si>
  <si>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</si>
  <si>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</si>
  <si>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</si>
  <si>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</si>
  <si>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</si>
  <si>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</si>
  <si>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</si>
  <si>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</si>
  <si>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</si>
  <si>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</si>
  <si>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</si>
  <si>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</si>
  <si>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</si>
  <si>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</si>
  <si>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</si>
  <si>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</si>
  <si>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</si>
  <si>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A02020400 多功能一体机</t>
  </si>
  <si>
    <t>会议室一体机</t>
  </si>
  <si>
    <t>台</t>
  </si>
  <si>
    <t>A02021004 A4彩色打印机</t>
  </si>
  <si>
    <t>彩色打印机</t>
  </si>
  <si>
    <t>A02021301 碎纸机</t>
  </si>
  <si>
    <t>碎纸机</t>
  </si>
  <si>
    <t>A02061804 空调机</t>
  </si>
  <si>
    <t>空调</t>
  </si>
  <si>
    <t>套</t>
  </si>
  <si>
    <t>A02061818 饮水器</t>
  </si>
  <si>
    <t>饮水机</t>
  </si>
  <si>
    <t>A05 家具和用品</t>
  </si>
  <si>
    <t>A05010201 办公桌</t>
  </si>
  <si>
    <t>办公桌</t>
  </si>
  <si>
    <t>张</t>
  </si>
  <si>
    <t>A05010204 茶几</t>
  </si>
  <si>
    <t>茶几</t>
  </si>
  <si>
    <t>个</t>
  </si>
  <si>
    <t>A05010301 办公椅</t>
  </si>
  <si>
    <t>办公椅</t>
  </si>
  <si>
    <t>把</t>
  </si>
  <si>
    <t>A05010401 三人沙发</t>
  </si>
  <si>
    <t>三人沙发</t>
  </si>
  <si>
    <t>A05010402 单人沙发</t>
  </si>
  <si>
    <t>单人沙发</t>
  </si>
  <si>
    <t>A05010501 书柜</t>
  </si>
  <si>
    <t>书柜</t>
  </si>
  <si>
    <t>组</t>
  </si>
  <si>
    <t>A05010505 茶水柜</t>
  </si>
  <si>
    <t>茶水柜</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</si>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</sst>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hh:mm:ss"/>
    <numFmt numFmtId="177" formatCode="#,##0;\-#,##0;;@"/>
    <numFmt numFmtId="178" formatCode="#,##0.00;\-#,##0.00;;@"/>
    <numFmt numFmtId="179" formatCode="yyyy\-mm\-dd"/>
    <numFmt numFmtId="180" formatCode="hh:mm:ss"/>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b/>
      <sz val="11"/>
      <color theme="3"/>
      <name val="宋体"/>
      <charset val="134"/>
      <scheme val="minor"/>
    </font>
    <font>
      <sz val="11"/>
      <color theme="1"/>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2" fontId="24" fillId="0" borderId="0" applyFont="0" applyFill="0" applyBorder="0" applyAlignment="0" applyProtection="0">
      <alignment vertical="center"/>
    </xf>
    <xf numFmtId="0" fontId="27" fillId="5" borderId="0" applyNumberFormat="0" applyBorder="0" applyAlignment="0" applyProtection="0">
      <alignment vertical="center"/>
    </xf>
    <xf numFmtId="0" fontId="29" fillId="8" borderId="15"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176" fontId="5" fillId="0" borderId="7">
      <alignment horizontal="right" vertical="center"/>
    </xf>
    <xf numFmtId="0" fontId="27" fillId="3" borderId="0" applyNumberFormat="0" applyBorder="0" applyAlignment="0" applyProtection="0">
      <alignment vertical="center"/>
    </xf>
    <xf numFmtId="0" fontId="28" fillId="7" borderId="0" applyNumberFormat="0" applyBorder="0" applyAlignment="0" applyProtection="0">
      <alignment vertical="center"/>
    </xf>
    <xf numFmtId="43" fontId="24" fillId="0" borderId="0" applyFont="0" applyFill="0" applyBorder="0" applyAlignment="0" applyProtection="0">
      <alignment vertical="center"/>
    </xf>
    <xf numFmtId="0" fontId="26" fillId="4" borderId="0" applyNumberFormat="0" applyBorder="0" applyAlignment="0" applyProtection="0">
      <alignment vertical="center"/>
    </xf>
    <xf numFmtId="0" fontId="31" fillId="0" borderId="0" applyNumberFormat="0" applyFill="0" applyBorder="0" applyAlignment="0" applyProtection="0">
      <alignment vertical="center"/>
    </xf>
    <xf numFmtId="9" fontId="24" fillId="0" borderId="0" applyFont="0" applyFill="0" applyBorder="0" applyAlignment="0" applyProtection="0">
      <alignment vertical="center"/>
    </xf>
    <xf numFmtId="179" fontId="5" fillId="0" borderId="7">
      <alignment horizontal="right" vertical="center"/>
    </xf>
    <xf numFmtId="0" fontId="32" fillId="0" borderId="0" applyNumberFormat="0" applyFill="0" applyBorder="0" applyAlignment="0" applyProtection="0">
      <alignment vertical="center"/>
    </xf>
    <xf numFmtId="0" fontId="24" fillId="9" borderId="16" applyNumberFormat="0" applyFont="0" applyAlignment="0" applyProtection="0">
      <alignment vertical="center"/>
    </xf>
    <xf numFmtId="0" fontId="26" fillId="12" borderId="0" applyNumberFormat="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17" applyNumberFormat="0" applyFill="0" applyAlignment="0" applyProtection="0">
      <alignment vertical="center"/>
    </xf>
    <xf numFmtId="0" fontId="35" fillId="0" borderId="17" applyNumberFormat="0" applyFill="0" applyAlignment="0" applyProtection="0">
      <alignment vertical="center"/>
    </xf>
    <xf numFmtId="0" fontId="26" fillId="15" borderId="0" applyNumberFormat="0" applyBorder="0" applyAlignment="0" applyProtection="0">
      <alignment vertical="center"/>
    </xf>
    <xf numFmtId="0" fontId="23" fillId="0" borderId="14" applyNumberFormat="0" applyFill="0" applyAlignment="0" applyProtection="0">
      <alignment vertical="center"/>
    </xf>
    <xf numFmtId="0" fontId="26" fillId="2" borderId="0" applyNumberFormat="0" applyBorder="0" applyAlignment="0" applyProtection="0">
      <alignment vertical="center"/>
    </xf>
    <xf numFmtId="0" fontId="36" fillId="16" borderId="18" applyNumberFormat="0" applyAlignment="0" applyProtection="0">
      <alignment vertical="center"/>
    </xf>
    <xf numFmtId="0" fontId="38" fillId="16" borderId="15" applyNumberFormat="0" applyAlignment="0" applyProtection="0">
      <alignment vertical="center"/>
    </xf>
    <xf numFmtId="0" fontId="39" fillId="19" borderId="19" applyNumberFormat="0" applyAlignment="0" applyProtection="0">
      <alignment vertical="center"/>
    </xf>
    <xf numFmtId="0" fontId="27" fillId="22" borderId="0" applyNumberFormat="0" applyBorder="0" applyAlignment="0" applyProtection="0">
      <alignment vertical="center"/>
    </xf>
    <xf numFmtId="0" fontId="26" fillId="11" borderId="0" applyNumberFormat="0" applyBorder="0" applyAlignment="0" applyProtection="0">
      <alignment vertical="center"/>
    </xf>
    <xf numFmtId="0" fontId="41" fillId="0" borderId="20" applyNumberFormat="0" applyFill="0" applyAlignment="0" applyProtection="0">
      <alignment vertical="center"/>
    </xf>
    <xf numFmtId="0" fontId="42" fillId="0" borderId="21" applyNumberFormat="0" applyFill="0" applyAlignment="0" applyProtection="0">
      <alignment vertical="center"/>
    </xf>
    <xf numFmtId="0" fontId="40" fillId="23" borderId="0" applyNumberFormat="0" applyBorder="0" applyAlignment="0" applyProtection="0">
      <alignment vertical="center"/>
    </xf>
    <xf numFmtId="0" fontId="37" fillId="17" borderId="0" applyNumberFormat="0" applyBorder="0" applyAlignment="0" applyProtection="0">
      <alignment vertical="center"/>
    </xf>
    <xf numFmtId="10" fontId="5" fillId="0" borderId="7">
      <alignment horizontal="right" vertical="center"/>
    </xf>
    <xf numFmtId="0" fontId="27" fillId="26" borderId="0" applyNumberFormat="0" applyBorder="0" applyAlignment="0" applyProtection="0">
      <alignment vertical="center"/>
    </xf>
    <xf numFmtId="0" fontId="26" fillId="18" borderId="0" applyNumberFormat="0" applyBorder="0" applyAlignment="0" applyProtection="0">
      <alignment vertical="center"/>
    </xf>
    <xf numFmtId="0" fontId="27" fillId="6" borderId="0" applyNumberFormat="0" applyBorder="0" applyAlignment="0" applyProtection="0">
      <alignment vertical="center"/>
    </xf>
    <xf numFmtId="0" fontId="27" fillId="27" borderId="0" applyNumberFormat="0" applyBorder="0" applyAlignment="0" applyProtection="0">
      <alignment vertical="center"/>
    </xf>
    <xf numFmtId="0" fontId="27" fillId="25" borderId="0" applyNumberFormat="0" applyBorder="0" applyAlignment="0" applyProtection="0">
      <alignment vertical="center"/>
    </xf>
    <xf numFmtId="0" fontId="27" fillId="21" borderId="0" applyNumberFormat="0" applyBorder="0" applyAlignment="0" applyProtection="0">
      <alignment vertical="center"/>
    </xf>
    <xf numFmtId="0" fontId="26" fillId="29" borderId="0" applyNumberFormat="0" applyBorder="0" applyAlignment="0" applyProtection="0">
      <alignment vertical="center"/>
    </xf>
    <xf numFmtId="0" fontId="26" fillId="20" borderId="0" applyNumberFormat="0" applyBorder="0" applyAlignment="0" applyProtection="0">
      <alignment vertical="center"/>
    </xf>
    <xf numFmtId="0" fontId="27" fillId="32" borderId="0" applyNumberFormat="0" applyBorder="0" applyAlignment="0" applyProtection="0">
      <alignment vertical="center"/>
    </xf>
    <xf numFmtId="0" fontId="27" fillId="31" borderId="0" applyNumberFormat="0" applyBorder="0" applyAlignment="0" applyProtection="0">
      <alignment vertical="center"/>
    </xf>
    <xf numFmtId="0" fontId="26" fillId="10" borderId="0" applyNumberFormat="0" applyBorder="0" applyAlignment="0" applyProtection="0">
      <alignment vertical="center"/>
    </xf>
    <xf numFmtId="0" fontId="27" fillId="14" borderId="0" applyNumberFormat="0" applyBorder="0" applyAlignment="0" applyProtection="0">
      <alignment vertical="center"/>
    </xf>
    <xf numFmtId="0" fontId="26" fillId="28" borderId="0" applyNumberFormat="0" applyBorder="0" applyAlignment="0" applyProtection="0">
      <alignment vertical="center"/>
    </xf>
    <xf numFmtId="0" fontId="26" fillId="24" borderId="0" applyNumberFormat="0" applyBorder="0" applyAlignment="0" applyProtection="0">
      <alignment vertical="center"/>
    </xf>
    <xf numFmtId="0" fontId="27" fillId="13" borderId="0" applyNumberFormat="0" applyBorder="0" applyAlignment="0" applyProtection="0">
      <alignment vertical="center"/>
    </xf>
    <xf numFmtId="0" fontId="26" fillId="30" borderId="0" applyNumberFormat="0" applyBorder="0" applyAlignment="0" applyProtection="0">
      <alignmen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80" fontId="5" fillId="0" borderId="7">
      <alignment horizontal="right" vertical="center"/>
    </xf>
    <xf numFmtId="177" fontId="5" fillId="0" borderId="7">
      <alignment horizontal="right" vertical="center"/>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49" fontId="5" fillId="0" borderId="7" xfId="0" applyNumberFormat="1" applyFont="1" applyBorder="1" applyAlignment="1">
      <alignment horizontal="left" vertical="center" wrapText="1" inden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77"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2"/>
      <protection locked="0"/>
    </xf>
    <xf numFmtId="177"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8"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8"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1" t="s">
        <v>0</v>
      </c>
    </row>
    <row r="2" ht="36" customHeight="1" spans="1:4">
      <c r="A2" s="4" t="str">
        <f>"2025"&amp;"年部门财务收支预算总表"</f>
        <v>2025年部门财务收支预算总表</v>
      </c>
      <c r="B2" s="4"/>
      <c r="C2" s="4"/>
      <c r="D2" s="4"/>
    </row>
    <row r="3" ht="24" customHeight="1" spans="1:4">
      <c r="A3" s="173" t="str">
        <f>"单位名称："&amp;"景洪市投资促进局"</f>
        <v>单位名称：景洪市投资促进局</v>
      </c>
      <c r="B3" s="173"/>
      <c r="C3" s="160"/>
      <c r="D3" s="180" t="s">
        <v>1</v>
      </c>
    </row>
    <row r="4" ht="19.5" customHeight="1" spans="1:4">
      <c r="A4" s="124" t="s">
        <v>2</v>
      </c>
      <c r="B4" s="126"/>
      <c r="C4" s="124" t="s">
        <v>3</v>
      </c>
      <c r="D4" s="126"/>
    </row>
    <row r="5" ht="19.5" customHeight="1" spans="1:4">
      <c r="A5" s="123" t="s">
        <v>4</v>
      </c>
      <c r="B5" s="123" t="s">
        <v>5</v>
      </c>
      <c r="C5" s="123" t="s">
        <v>6</v>
      </c>
      <c r="D5" s="26" t="s">
        <v>5</v>
      </c>
    </row>
    <row r="6" ht="19.5" customHeight="1" spans="1:4">
      <c r="A6" s="132"/>
      <c r="B6" s="132"/>
      <c r="C6" s="132"/>
      <c r="D6" s="28"/>
    </row>
    <row r="7" ht="20.25" customHeight="1" spans="1:4">
      <c r="A7" s="167" t="s">
        <v>7</v>
      </c>
      <c r="B7" s="181">
        <v>2854318.59</v>
      </c>
      <c r="C7" s="167" t="str">
        <f>"一"&amp;"、"&amp;"一般公共服务支出"</f>
        <v>一、一般公共服务支出</v>
      </c>
      <c r="D7" s="181">
        <v>2274173.14</v>
      </c>
    </row>
    <row r="8" ht="20.25" customHeight="1" spans="1:4">
      <c r="A8" s="167" t="s">
        <v>8</v>
      </c>
      <c r="B8" s="181"/>
      <c r="C8" s="167" t="str">
        <f>"二"&amp;"、"&amp;"社会保障和就业支出"</f>
        <v>二、社会保障和就业支出</v>
      </c>
      <c r="D8" s="181">
        <v>219852.64</v>
      </c>
    </row>
    <row r="9" ht="20.25" customHeight="1" spans="1:4">
      <c r="A9" s="167" t="s">
        <v>9</v>
      </c>
      <c r="B9" s="181"/>
      <c r="C9" s="167" t="str">
        <f>"三"&amp;"、"&amp;"卫生健康支出"</f>
        <v>三、卫生健康支出</v>
      </c>
      <c r="D9" s="181">
        <v>177595.57</v>
      </c>
    </row>
    <row r="10" ht="21.75" customHeight="1" spans="1:4">
      <c r="A10" s="167" t="s">
        <v>10</v>
      </c>
      <c r="B10" s="181"/>
      <c r="C10" s="167" t="str">
        <f>"四"&amp;"、"&amp;"住房保障支出"</f>
        <v>四、住房保障支出</v>
      </c>
      <c r="D10" s="181">
        <v>182697.24</v>
      </c>
    </row>
    <row r="11" ht="21.75" customHeight="1" spans="1:4">
      <c r="A11" s="167" t="s">
        <v>11</v>
      </c>
      <c r="B11" s="181"/>
      <c r="C11" s="182"/>
      <c r="D11" s="181"/>
    </row>
    <row r="12" ht="21.75" customHeight="1" spans="1:4">
      <c r="A12" s="183" t="s">
        <v>12</v>
      </c>
      <c r="B12" s="181"/>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c r="C16" s="182"/>
      <c r="D16" s="181"/>
    </row>
    <row r="17" ht="20.25" customHeight="1" spans="1:4">
      <c r="A17" s="185" t="s">
        <v>17</v>
      </c>
      <c r="B17" s="169">
        <v>2854318.59</v>
      </c>
      <c r="C17" s="165" t="s">
        <v>18</v>
      </c>
      <c r="D17" s="169">
        <v>2854318.59</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2854318.59</v>
      </c>
      <c r="C21" s="165" t="s">
        <v>25</v>
      </c>
      <c r="D21" s="169">
        <v>2854318.59</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4"/>
      <c r="O1" s="69"/>
      <c r="P1" s="69"/>
      <c r="Q1" s="69"/>
      <c r="R1" s="69"/>
      <c r="S1" s="3" t="s">
        <v>26</v>
      </c>
    </row>
    <row r="2" ht="57.75" customHeight="1" spans="1:19">
      <c r="A2" s="137" t="str">
        <f>"2025"&amp;"年部门收入预算表"</f>
        <v>2025年部门收入预算表</v>
      </c>
      <c r="B2" s="137"/>
      <c r="C2" s="137"/>
      <c r="D2" s="137"/>
      <c r="E2" s="137"/>
      <c r="F2" s="137"/>
      <c r="G2" s="137"/>
      <c r="H2" s="137"/>
      <c r="I2" s="137"/>
      <c r="J2" s="137"/>
      <c r="K2" s="137"/>
      <c r="L2" s="137"/>
      <c r="M2" s="137"/>
      <c r="N2" s="137"/>
      <c r="O2" s="137"/>
      <c r="P2" s="137"/>
      <c r="Q2" s="137"/>
      <c r="R2" s="137"/>
      <c r="S2" s="137"/>
    </row>
    <row r="3" ht="24" customHeight="1" spans="1:19">
      <c r="A3" s="173" t="str">
        <f>"单位名称："&amp;"景洪市投资促进局"</f>
        <v>单位名称：景洪市投资促进局</v>
      </c>
      <c r="B3" s="173"/>
      <c r="C3" s="173"/>
      <c r="D3" s="173"/>
      <c r="E3" s="174"/>
      <c r="F3" s="174"/>
      <c r="G3" s="174"/>
      <c r="H3" s="174"/>
      <c r="I3" s="174"/>
      <c r="J3" s="176"/>
      <c r="K3" s="174"/>
      <c r="L3" s="174"/>
      <c r="M3" s="174"/>
      <c r="N3" s="174"/>
      <c r="O3" s="177"/>
      <c r="P3" s="177"/>
      <c r="Q3" s="177"/>
      <c r="R3" s="177"/>
      <c r="S3" s="179" t="s">
        <v>1</v>
      </c>
    </row>
    <row r="4" ht="18.75" customHeight="1" spans="1:19">
      <c r="A4" s="8" t="s">
        <v>27</v>
      </c>
      <c r="B4" s="75" t="s">
        <v>28</v>
      </c>
      <c r="C4" s="75" t="s">
        <v>29</v>
      </c>
      <c r="D4" s="175" t="s">
        <v>30</v>
      </c>
      <c r="E4" s="175"/>
      <c r="F4" s="175"/>
      <c r="G4" s="175"/>
      <c r="H4" s="175"/>
      <c r="I4" s="175"/>
      <c r="J4" s="175"/>
      <c r="K4" s="175"/>
      <c r="L4" s="175"/>
      <c r="M4" s="175"/>
      <c r="N4" s="145"/>
      <c r="O4" s="175" t="s">
        <v>19</v>
      </c>
      <c r="P4" s="175"/>
      <c r="Q4" s="175"/>
      <c r="R4" s="175"/>
      <c r="S4" s="145"/>
    </row>
    <row r="5" ht="19.5" customHeight="1" spans="1:19">
      <c r="A5" s="13"/>
      <c r="B5" s="77"/>
      <c r="C5" s="77"/>
      <c r="D5" s="77" t="s">
        <v>31</v>
      </c>
      <c r="E5" s="77" t="s">
        <v>32</v>
      </c>
      <c r="F5" s="77" t="s">
        <v>33</v>
      </c>
      <c r="G5" s="77" t="s">
        <v>34</v>
      </c>
      <c r="H5" s="77" t="s">
        <v>35</v>
      </c>
      <c r="I5" s="178" t="s">
        <v>36</v>
      </c>
      <c r="J5" s="178"/>
      <c r="K5" s="178"/>
      <c r="L5" s="178"/>
      <c r="M5" s="178"/>
      <c r="N5" s="90"/>
      <c r="O5" s="77" t="s">
        <v>31</v>
      </c>
      <c r="P5" s="77" t="s">
        <v>32</v>
      </c>
      <c r="Q5" s="77" t="s">
        <v>33</v>
      </c>
      <c r="R5" s="77" t="s">
        <v>34</v>
      </c>
      <c r="S5" s="77" t="s">
        <v>37</v>
      </c>
    </row>
    <row r="6" ht="33.75" customHeight="1" spans="1:19">
      <c r="A6" s="15"/>
      <c r="B6" s="79"/>
      <c r="C6" s="79"/>
      <c r="D6" s="79"/>
      <c r="E6" s="79"/>
      <c r="F6" s="79"/>
      <c r="G6" s="79"/>
      <c r="H6" s="79"/>
      <c r="I6" s="78" t="s">
        <v>31</v>
      </c>
      <c r="J6" s="78" t="s">
        <v>38</v>
      </c>
      <c r="K6" s="78" t="s">
        <v>39</v>
      </c>
      <c r="L6" s="78" t="s">
        <v>40</v>
      </c>
      <c r="M6" s="78" t="s">
        <v>41</v>
      </c>
      <c r="N6" s="78" t="s">
        <v>42</v>
      </c>
      <c r="O6" s="79"/>
      <c r="P6" s="79"/>
      <c r="Q6" s="79"/>
      <c r="R6" s="79"/>
      <c r="S6" s="79"/>
    </row>
    <row r="7" ht="16.5" customHeight="1" spans="1:19">
      <c r="A7" s="52">
        <v>1</v>
      </c>
      <c r="B7" s="52">
        <v>2</v>
      </c>
      <c r="C7" s="52">
        <v>3</v>
      </c>
      <c r="D7" s="52">
        <v>4</v>
      </c>
      <c r="E7" s="52">
        <v>5</v>
      </c>
      <c r="F7" s="52">
        <v>6</v>
      </c>
      <c r="G7" s="52">
        <v>7</v>
      </c>
      <c r="H7" s="52">
        <v>8</v>
      </c>
      <c r="I7" s="52">
        <v>9</v>
      </c>
      <c r="J7" s="52">
        <v>10</v>
      </c>
      <c r="K7" s="52">
        <v>11</v>
      </c>
      <c r="L7" s="52">
        <v>12</v>
      </c>
      <c r="M7" s="52">
        <v>13</v>
      </c>
      <c r="N7" s="52">
        <v>14</v>
      </c>
      <c r="O7" s="52">
        <v>15</v>
      </c>
      <c r="P7" s="52">
        <v>16</v>
      </c>
      <c r="Q7" s="52">
        <v>17</v>
      </c>
      <c r="R7" s="52">
        <v>18</v>
      </c>
      <c r="S7" s="52">
        <v>19</v>
      </c>
    </row>
    <row r="8" ht="18" customHeight="1" spans="1:19">
      <c r="A8" s="19" t="s">
        <v>43</v>
      </c>
      <c r="B8" s="19" t="s">
        <v>44</v>
      </c>
      <c r="C8" s="20">
        <v>2381590.08</v>
      </c>
      <c r="D8" s="20">
        <v>2381590.08</v>
      </c>
      <c r="E8" s="20">
        <v>2381590.08</v>
      </c>
      <c r="F8" s="20"/>
      <c r="G8" s="20"/>
      <c r="H8" s="20"/>
      <c r="I8" s="20"/>
      <c r="J8" s="20"/>
      <c r="K8" s="20"/>
      <c r="L8" s="20"/>
      <c r="M8" s="20"/>
      <c r="N8" s="20"/>
      <c r="O8" s="20"/>
      <c r="P8" s="20"/>
      <c r="Q8" s="20"/>
      <c r="R8" s="20"/>
      <c r="S8" s="20"/>
    </row>
    <row r="9" ht="18" customHeight="1" spans="1:19">
      <c r="A9" s="19" t="s">
        <v>45</v>
      </c>
      <c r="B9" s="19" t="s">
        <v>46</v>
      </c>
      <c r="C9" s="20">
        <v>472728.51</v>
      </c>
      <c r="D9" s="20">
        <v>472728.51</v>
      </c>
      <c r="E9" s="20">
        <v>472728.51</v>
      </c>
      <c r="F9" s="20"/>
      <c r="G9" s="20"/>
      <c r="H9" s="20"/>
      <c r="I9" s="20"/>
      <c r="J9" s="20"/>
      <c r="K9" s="20"/>
      <c r="L9" s="20"/>
      <c r="M9" s="20"/>
      <c r="N9" s="20"/>
      <c r="O9" s="20"/>
      <c r="P9" s="20"/>
      <c r="Q9" s="20"/>
      <c r="R9" s="20"/>
      <c r="S9" s="20"/>
    </row>
    <row r="10" ht="18" customHeight="1" spans="1:19">
      <c r="A10" s="22" t="s">
        <v>29</v>
      </c>
      <c r="B10" s="22"/>
      <c r="C10" s="20">
        <v>2854318.59</v>
      </c>
      <c r="D10" s="20">
        <v>2854318.59</v>
      </c>
      <c r="E10" s="20">
        <v>2854318.59</v>
      </c>
      <c r="F10" s="20"/>
      <c r="G10" s="20"/>
      <c r="H10" s="20"/>
      <c r="I10" s="20"/>
      <c r="J10" s="20"/>
      <c r="K10" s="20"/>
      <c r="L10" s="20"/>
      <c r="M10" s="20"/>
      <c r="N10" s="20"/>
      <c r="O10" s="20"/>
      <c r="P10" s="20"/>
      <c r="Q10" s="20"/>
      <c r="R10" s="20"/>
      <c r="S10" s="20"/>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4"/>
      <c r="H1" s="114"/>
      <c r="J1" s="114"/>
      <c r="O1" s="172" t="s">
        <v>47</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1" t="str">
        <f>"单位名称："&amp;"景洪市投资促进局"</f>
        <v>单位名称：景洪市投资促进局</v>
      </c>
      <c r="B3" s="151"/>
      <c r="C3" s="151"/>
      <c r="D3" s="151"/>
      <c r="E3" s="151"/>
      <c r="F3" s="151"/>
      <c r="G3" s="151"/>
      <c r="H3" s="151"/>
      <c r="I3" s="151"/>
      <c r="J3" s="151"/>
      <c r="K3" s="151"/>
      <c r="L3" s="151"/>
      <c r="M3" s="6"/>
      <c r="N3" s="6"/>
      <c r="O3" s="97" t="s">
        <v>1</v>
      </c>
    </row>
    <row r="4" ht="19.5" customHeight="1" spans="1:15">
      <c r="A4" s="8" t="s">
        <v>48</v>
      </c>
      <c r="B4" s="8" t="s">
        <v>49</v>
      </c>
      <c r="C4" s="8" t="s">
        <v>29</v>
      </c>
      <c r="D4" s="10" t="s">
        <v>32</v>
      </c>
      <c r="E4" s="11" t="s">
        <v>50</v>
      </c>
      <c r="F4" s="12" t="s">
        <v>51</v>
      </c>
      <c r="G4" s="8" t="s">
        <v>33</v>
      </c>
      <c r="H4" s="8" t="s">
        <v>34</v>
      </c>
      <c r="I4" s="8" t="s">
        <v>52</v>
      </c>
      <c r="J4" s="10" t="s">
        <v>53</v>
      </c>
      <c r="K4" s="11"/>
      <c r="L4" s="11"/>
      <c r="M4" s="11"/>
      <c r="N4" s="11"/>
      <c r="O4" s="12"/>
    </row>
    <row r="5" ht="33.75" customHeight="1" spans="1:15">
      <c r="A5" s="15"/>
      <c r="B5" s="15"/>
      <c r="C5" s="15"/>
      <c r="D5" s="17" t="s">
        <v>31</v>
      </c>
      <c r="E5" s="89" t="s">
        <v>50</v>
      </c>
      <c r="F5" s="89" t="s">
        <v>51</v>
      </c>
      <c r="G5" s="15"/>
      <c r="H5" s="15"/>
      <c r="I5" s="15"/>
      <c r="J5" s="17" t="s">
        <v>31</v>
      </c>
      <c r="K5" s="39" t="s">
        <v>54</v>
      </c>
      <c r="L5" s="39" t="s">
        <v>55</v>
      </c>
      <c r="M5" s="39" t="s">
        <v>56</v>
      </c>
      <c r="N5" s="39" t="s">
        <v>57</v>
      </c>
      <c r="O5" s="39" t="s">
        <v>58</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59</v>
      </c>
      <c r="B7" s="19" t="s">
        <v>60</v>
      </c>
      <c r="C7" s="20">
        <v>2274173.14</v>
      </c>
      <c r="D7" s="20">
        <v>2274173.14</v>
      </c>
      <c r="E7" s="20">
        <v>1739250.04</v>
      </c>
      <c r="F7" s="20">
        <v>534923.1</v>
      </c>
      <c r="G7" s="20"/>
      <c r="H7" s="20"/>
      <c r="I7" s="20"/>
      <c r="J7" s="20"/>
      <c r="K7" s="20"/>
      <c r="L7" s="20"/>
      <c r="M7" s="20"/>
      <c r="N7" s="20"/>
      <c r="O7" s="20"/>
    </row>
    <row r="8" ht="21.75" customHeight="1" spans="1:15">
      <c r="A8" s="21" t="s">
        <v>61</v>
      </c>
      <c r="B8" s="21" t="s">
        <v>62</v>
      </c>
      <c r="C8" s="20">
        <v>2274173.14</v>
      </c>
      <c r="D8" s="20">
        <v>2274173.14</v>
      </c>
      <c r="E8" s="20">
        <v>1739250.04</v>
      </c>
      <c r="F8" s="20">
        <v>534923.1</v>
      </c>
      <c r="G8" s="20"/>
      <c r="H8" s="20"/>
      <c r="I8" s="20"/>
      <c r="J8" s="20"/>
      <c r="K8" s="20"/>
      <c r="L8" s="20"/>
      <c r="M8" s="20"/>
      <c r="N8" s="20"/>
      <c r="O8" s="20"/>
    </row>
    <row r="9" ht="21.75" customHeight="1" spans="1:15">
      <c r="A9" s="94" t="s">
        <v>63</v>
      </c>
      <c r="B9" s="94" t="s">
        <v>64</v>
      </c>
      <c r="C9" s="20">
        <v>1387633.56</v>
      </c>
      <c r="D9" s="20">
        <v>1387633.56</v>
      </c>
      <c r="E9" s="20">
        <v>1387633.56</v>
      </c>
      <c r="F9" s="20"/>
      <c r="G9" s="20"/>
      <c r="H9" s="20"/>
      <c r="I9" s="20"/>
      <c r="J9" s="20"/>
      <c r="K9" s="20"/>
      <c r="L9" s="20"/>
      <c r="M9" s="20"/>
      <c r="N9" s="20"/>
      <c r="O9" s="20"/>
    </row>
    <row r="10" ht="21.75" customHeight="1" spans="1:15">
      <c r="A10" s="94" t="s">
        <v>65</v>
      </c>
      <c r="B10" s="94" t="s">
        <v>66</v>
      </c>
      <c r="C10" s="20">
        <v>34923.1</v>
      </c>
      <c r="D10" s="20">
        <v>34923.1</v>
      </c>
      <c r="E10" s="20"/>
      <c r="F10" s="20">
        <v>34923.1</v>
      </c>
      <c r="G10" s="20"/>
      <c r="H10" s="20"/>
      <c r="I10" s="20"/>
      <c r="J10" s="20"/>
      <c r="K10" s="20"/>
      <c r="L10" s="20"/>
      <c r="M10" s="20"/>
      <c r="N10" s="20"/>
      <c r="O10" s="20"/>
    </row>
    <row r="11" ht="21.75" customHeight="1" spans="1:15">
      <c r="A11" s="94" t="s">
        <v>67</v>
      </c>
      <c r="B11" s="94" t="s">
        <v>68</v>
      </c>
      <c r="C11" s="20">
        <v>500000</v>
      </c>
      <c r="D11" s="20">
        <v>500000</v>
      </c>
      <c r="E11" s="20"/>
      <c r="F11" s="20">
        <v>500000</v>
      </c>
      <c r="G11" s="20"/>
      <c r="H11" s="20"/>
      <c r="I11" s="20"/>
      <c r="J11" s="20"/>
      <c r="K11" s="20"/>
      <c r="L11" s="20"/>
      <c r="M11" s="20"/>
      <c r="N11" s="20"/>
      <c r="O11" s="20"/>
    </row>
    <row r="12" ht="21.75" customHeight="1" spans="1:15">
      <c r="A12" s="94" t="s">
        <v>69</v>
      </c>
      <c r="B12" s="94" t="s">
        <v>70</v>
      </c>
      <c r="C12" s="20">
        <v>351616.48</v>
      </c>
      <c r="D12" s="20">
        <v>351616.48</v>
      </c>
      <c r="E12" s="20">
        <v>351616.48</v>
      </c>
      <c r="F12" s="20"/>
      <c r="G12" s="20"/>
      <c r="H12" s="20"/>
      <c r="I12" s="20"/>
      <c r="J12" s="20"/>
      <c r="K12" s="20"/>
      <c r="L12" s="20"/>
      <c r="M12" s="20"/>
      <c r="N12" s="20"/>
      <c r="O12" s="20"/>
    </row>
    <row r="13" ht="21.75" customHeight="1" spans="1:15">
      <c r="A13" s="19" t="s">
        <v>71</v>
      </c>
      <c r="B13" s="19" t="s">
        <v>72</v>
      </c>
      <c r="C13" s="20">
        <v>219852.64</v>
      </c>
      <c r="D13" s="20">
        <v>219852.64</v>
      </c>
      <c r="E13" s="20">
        <v>219852.64</v>
      </c>
      <c r="F13" s="20"/>
      <c r="G13" s="20"/>
      <c r="H13" s="20"/>
      <c r="I13" s="20"/>
      <c r="J13" s="20"/>
      <c r="K13" s="20"/>
      <c r="L13" s="20"/>
      <c r="M13" s="20"/>
      <c r="N13" s="20"/>
      <c r="O13" s="20"/>
    </row>
    <row r="14" ht="21.75" customHeight="1" spans="1:15">
      <c r="A14" s="21" t="s">
        <v>73</v>
      </c>
      <c r="B14" s="21" t="s">
        <v>74</v>
      </c>
      <c r="C14" s="20">
        <v>219852.64</v>
      </c>
      <c r="D14" s="20">
        <v>219852.64</v>
      </c>
      <c r="E14" s="20">
        <v>219852.64</v>
      </c>
      <c r="F14" s="20"/>
      <c r="G14" s="20"/>
      <c r="H14" s="20"/>
      <c r="I14" s="20"/>
      <c r="J14" s="20"/>
      <c r="K14" s="20"/>
      <c r="L14" s="20"/>
      <c r="M14" s="20"/>
      <c r="N14" s="20"/>
      <c r="O14" s="20"/>
    </row>
    <row r="15" ht="21.75" customHeight="1" spans="1:15">
      <c r="A15" s="94" t="s">
        <v>75</v>
      </c>
      <c r="B15" s="94" t="s">
        <v>76</v>
      </c>
      <c r="C15" s="20">
        <v>600</v>
      </c>
      <c r="D15" s="20">
        <v>600</v>
      </c>
      <c r="E15" s="20">
        <v>600</v>
      </c>
      <c r="F15" s="20"/>
      <c r="G15" s="20"/>
      <c r="H15" s="20"/>
      <c r="I15" s="20"/>
      <c r="J15" s="20"/>
      <c r="K15" s="20"/>
      <c r="L15" s="20"/>
      <c r="M15" s="20"/>
      <c r="N15" s="20"/>
      <c r="O15" s="20"/>
    </row>
    <row r="16" ht="21.75" customHeight="1" spans="1:15">
      <c r="A16" s="94" t="s">
        <v>77</v>
      </c>
      <c r="B16" s="94" t="s">
        <v>78</v>
      </c>
      <c r="C16" s="20">
        <v>219252.64</v>
      </c>
      <c r="D16" s="20">
        <v>219252.64</v>
      </c>
      <c r="E16" s="20">
        <v>219252.64</v>
      </c>
      <c r="F16" s="20"/>
      <c r="G16" s="20"/>
      <c r="H16" s="20"/>
      <c r="I16" s="20"/>
      <c r="J16" s="20"/>
      <c r="K16" s="20"/>
      <c r="L16" s="20"/>
      <c r="M16" s="20"/>
      <c r="N16" s="20"/>
      <c r="O16" s="20"/>
    </row>
    <row r="17" ht="21.75" customHeight="1" spans="1:15">
      <c r="A17" s="19" t="s">
        <v>79</v>
      </c>
      <c r="B17" s="19" t="s">
        <v>80</v>
      </c>
      <c r="C17" s="20">
        <v>177595.57</v>
      </c>
      <c r="D17" s="20">
        <v>177595.57</v>
      </c>
      <c r="E17" s="20">
        <v>177595.57</v>
      </c>
      <c r="F17" s="20"/>
      <c r="G17" s="20"/>
      <c r="H17" s="20"/>
      <c r="I17" s="20"/>
      <c r="J17" s="20"/>
      <c r="K17" s="20"/>
      <c r="L17" s="20"/>
      <c r="M17" s="20"/>
      <c r="N17" s="20"/>
      <c r="O17" s="20"/>
    </row>
    <row r="18" ht="21.75" customHeight="1" spans="1:15">
      <c r="A18" s="21" t="s">
        <v>81</v>
      </c>
      <c r="B18" s="21" t="s">
        <v>82</v>
      </c>
      <c r="C18" s="20">
        <v>177595.57</v>
      </c>
      <c r="D18" s="20">
        <v>177595.57</v>
      </c>
      <c r="E18" s="20">
        <v>177595.57</v>
      </c>
      <c r="F18" s="20"/>
      <c r="G18" s="20"/>
      <c r="H18" s="20"/>
      <c r="I18" s="20"/>
      <c r="J18" s="20"/>
      <c r="K18" s="20"/>
      <c r="L18" s="20"/>
      <c r="M18" s="20"/>
      <c r="N18" s="20"/>
      <c r="O18" s="20"/>
    </row>
    <row r="19" ht="21.75" customHeight="1" spans="1:15">
      <c r="A19" s="94" t="s">
        <v>83</v>
      </c>
      <c r="B19" s="94" t="s">
        <v>84</v>
      </c>
      <c r="C19" s="20">
        <v>90459.5</v>
      </c>
      <c r="D19" s="20">
        <v>90459.5</v>
      </c>
      <c r="E19" s="20">
        <v>90459.5</v>
      </c>
      <c r="F19" s="20"/>
      <c r="G19" s="20"/>
      <c r="H19" s="20"/>
      <c r="I19" s="20"/>
      <c r="J19" s="20"/>
      <c r="K19" s="20"/>
      <c r="L19" s="20"/>
      <c r="M19" s="20"/>
      <c r="N19" s="20"/>
      <c r="O19" s="20"/>
    </row>
    <row r="20" ht="21.75" customHeight="1" spans="1:15">
      <c r="A20" s="94" t="s">
        <v>85</v>
      </c>
      <c r="B20" s="94" t="s">
        <v>86</v>
      </c>
      <c r="C20" s="20">
        <v>22939.35</v>
      </c>
      <c r="D20" s="20">
        <v>22939.35</v>
      </c>
      <c r="E20" s="20">
        <v>22939.35</v>
      </c>
      <c r="F20" s="20"/>
      <c r="G20" s="20"/>
      <c r="H20" s="20"/>
      <c r="I20" s="20"/>
      <c r="J20" s="20"/>
      <c r="K20" s="20"/>
      <c r="L20" s="20"/>
      <c r="M20" s="20"/>
      <c r="N20" s="20"/>
      <c r="O20" s="20"/>
    </row>
    <row r="21" ht="21.75" customHeight="1" spans="1:15">
      <c r="A21" s="94" t="s">
        <v>87</v>
      </c>
      <c r="B21" s="94" t="s">
        <v>88</v>
      </c>
      <c r="C21" s="20">
        <v>57634.06</v>
      </c>
      <c r="D21" s="20">
        <v>57634.06</v>
      </c>
      <c r="E21" s="20">
        <v>57634.06</v>
      </c>
      <c r="F21" s="20"/>
      <c r="G21" s="20"/>
      <c r="H21" s="20"/>
      <c r="I21" s="20"/>
      <c r="J21" s="20"/>
      <c r="K21" s="20"/>
      <c r="L21" s="20"/>
      <c r="M21" s="20"/>
      <c r="N21" s="20"/>
      <c r="O21" s="20"/>
    </row>
    <row r="22" ht="21.75" customHeight="1" spans="1:15">
      <c r="A22" s="94" t="s">
        <v>89</v>
      </c>
      <c r="B22" s="94" t="s">
        <v>90</v>
      </c>
      <c r="C22" s="20">
        <v>6562.66</v>
      </c>
      <c r="D22" s="20">
        <v>6562.66</v>
      </c>
      <c r="E22" s="20">
        <v>6562.66</v>
      </c>
      <c r="F22" s="20"/>
      <c r="G22" s="20"/>
      <c r="H22" s="20"/>
      <c r="I22" s="20"/>
      <c r="J22" s="20"/>
      <c r="K22" s="20"/>
      <c r="L22" s="20"/>
      <c r="M22" s="20"/>
      <c r="N22" s="20"/>
      <c r="O22" s="20"/>
    </row>
    <row r="23" ht="21.75" customHeight="1" spans="1:15">
      <c r="A23" s="19" t="s">
        <v>91</v>
      </c>
      <c r="B23" s="19" t="s">
        <v>92</v>
      </c>
      <c r="C23" s="20">
        <v>182697.24</v>
      </c>
      <c r="D23" s="20">
        <v>182697.24</v>
      </c>
      <c r="E23" s="20">
        <v>182697.24</v>
      </c>
      <c r="F23" s="20"/>
      <c r="G23" s="20"/>
      <c r="H23" s="20"/>
      <c r="I23" s="20"/>
      <c r="J23" s="20"/>
      <c r="K23" s="20"/>
      <c r="L23" s="20"/>
      <c r="M23" s="20"/>
      <c r="N23" s="20"/>
      <c r="O23" s="20"/>
    </row>
    <row r="24" ht="21.75" customHeight="1" spans="1:15">
      <c r="A24" s="21" t="s">
        <v>93</v>
      </c>
      <c r="B24" s="21" t="s">
        <v>94</v>
      </c>
      <c r="C24" s="20">
        <v>182697.24</v>
      </c>
      <c r="D24" s="20">
        <v>182697.24</v>
      </c>
      <c r="E24" s="20">
        <v>182697.24</v>
      </c>
      <c r="F24" s="20"/>
      <c r="G24" s="20"/>
      <c r="H24" s="20"/>
      <c r="I24" s="20"/>
      <c r="J24" s="20"/>
      <c r="K24" s="20"/>
      <c r="L24" s="20"/>
      <c r="M24" s="20"/>
      <c r="N24" s="20"/>
      <c r="O24" s="20"/>
    </row>
    <row r="25" ht="21.75" customHeight="1" spans="1:15">
      <c r="A25" s="94" t="s">
        <v>95</v>
      </c>
      <c r="B25" s="94" t="s">
        <v>96</v>
      </c>
      <c r="C25" s="20">
        <v>182697.24</v>
      </c>
      <c r="D25" s="20">
        <v>182697.24</v>
      </c>
      <c r="E25" s="20">
        <v>182697.24</v>
      </c>
      <c r="F25" s="20"/>
      <c r="G25" s="20"/>
      <c r="H25" s="20"/>
      <c r="I25" s="20"/>
      <c r="J25" s="20"/>
      <c r="K25" s="20"/>
      <c r="L25" s="20"/>
      <c r="M25" s="20"/>
      <c r="N25" s="20"/>
      <c r="O25" s="20"/>
    </row>
    <row r="26" ht="21.75" customHeight="1" spans="1:15">
      <c r="A26" s="22" t="s">
        <v>97</v>
      </c>
      <c r="B26" s="22" t="s">
        <v>97</v>
      </c>
      <c r="C26" s="20">
        <v>2854318.59</v>
      </c>
      <c r="D26" s="20">
        <v>2854318.59</v>
      </c>
      <c r="E26" s="20">
        <v>2319395.49</v>
      </c>
      <c r="F26" s="20">
        <v>534923.1</v>
      </c>
      <c r="G26" s="20"/>
      <c r="H26" s="20"/>
      <c r="I26" s="20"/>
      <c r="J26" s="20"/>
      <c r="K26" s="20"/>
      <c r="L26" s="20"/>
      <c r="M26" s="20"/>
      <c r="N26" s="20"/>
      <c r="O26" s="20"/>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98</v>
      </c>
    </row>
    <row r="2" ht="36" customHeight="1" spans="1:4">
      <c r="A2" s="4" t="str">
        <f>"2025"&amp;"年部门财政拨款收支预算总表"</f>
        <v>2025年部门财政拨款收支预算总表</v>
      </c>
      <c r="B2" s="4"/>
      <c r="C2" s="4"/>
      <c r="D2" s="4"/>
    </row>
    <row r="3" ht="24" customHeight="1" spans="1:4">
      <c r="A3" s="5" t="str">
        <f>"单位名称："&amp;"景洪市投资促进局"</f>
        <v>单位名称：景洪市投资促进局</v>
      </c>
      <c r="B3" s="5"/>
      <c r="C3" s="160"/>
      <c r="D3" s="97" t="s">
        <v>1</v>
      </c>
    </row>
    <row r="4" ht="19.5" customHeight="1" spans="1:4">
      <c r="A4" s="10" t="s">
        <v>2</v>
      </c>
      <c r="B4" s="12"/>
      <c r="C4" s="10" t="s">
        <v>3</v>
      </c>
      <c r="D4" s="12"/>
    </row>
    <row r="5" ht="21.75" customHeight="1" spans="1:4">
      <c r="A5" s="26" t="s">
        <v>4</v>
      </c>
      <c r="B5" s="103" t="s">
        <v>5</v>
      </c>
      <c r="C5" s="26" t="s">
        <v>99</v>
      </c>
      <c r="D5" s="103" t="s">
        <v>5</v>
      </c>
    </row>
    <row r="6" ht="17.25" customHeight="1" spans="1:4">
      <c r="A6" s="28"/>
      <c r="B6" s="106"/>
      <c r="C6" s="28"/>
      <c r="D6" s="106"/>
    </row>
    <row r="7" ht="17.25" customHeight="1" spans="1:4">
      <c r="A7" s="161" t="s">
        <v>100</v>
      </c>
      <c r="B7" s="20">
        <v>2854318.59</v>
      </c>
      <c r="C7" s="162" t="s">
        <v>101</v>
      </c>
      <c r="D7" s="163">
        <v>2854318.59</v>
      </c>
    </row>
    <row r="8" ht="17.25" customHeight="1" spans="1:4">
      <c r="A8" s="164" t="s">
        <v>102</v>
      </c>
      <c r="B8" s="20">
        <v>2854318.59</v>
      </c>
      <c r="C8" s="162" t="str">
        <f>"（"&amp;"一"&amp;"）"&amp;"一般公共服务支出"</f>
        <v>（一）一般公共服务支出</v>
      </c>
      <c r="D8" s="163">
        <v>2274173.14</v>
      </c>
    </row>
    <row r="9" ht="17.25" customHeight="1" spans="1:4">
      <c r="A9" s="164" t="s">
        <v>103</v>
      </c>
      <c r="B9" s="20"/>
      <c r="C9" s="162" t="str">
        <f>"（"&amp;"二"&amp;"）"&amp;"社会保障和就业支出"</f>
        <v>（二）社会保障和就业支出</v>
      </c>
      <c r="D9" s="163">
        <v>219852.64</v>
      </c>
    </row>
    <row r="10" ht="17.25" customHeight="1" spans="1:4">
      <c r="A10" s="164" t="s">
        <v>104</v>
      </c>
      <c r="B10" s="20"/>
      <c r="C10" s="162" t="str">
        <f>"（"&amp;"三"&amp;"）"&amp;"卫生健康支出"</f>
        <v>（三）卫生健康支出</v>
      </c>
      <c r="D10" s="163">
        <v>177595.57</v>
      </c>
    </row>
    <row r="11" ht="17.25" customHeight="1" spans="1:4">
      <c r="A11" s="164" t="s">
        <v>105</v>
      </c>
      <c r="B11" s="20"/>
      <c r="C11" s="162" t="str">
        <f>"（"&amp;"四"&amp;"）"&amp;"住房保障支出"</f>
        <v>（四）住房保障支出</v>
      </c>
      <c r="D11" s="163">
        <v>182697.24</v>
      </c>
    </row>
    <row r="12" ht="17.25" customHeight="1" spans="1:4">
      <c r="A12" s="164" t="s">
        <v>102</v>
      </c>
      <c r="B12" s="20"/>
      <c r="C12" s="162"/>
      <c r="D12" s="163"/>
    </row>
    <row r="13" ht="17.25" customHeight="1" spans="1:4">
      <c r="A13" s="164" t="s">
        <v>103</v>
      </c>
      <c r="B13" s="20"/>
      <c r="C13" s="162"/>
      <c r="D13" s="163"/>
    </row>
    <row r="14" ht="17.25" customHeight="1" spans="1:4">
      <c r="A14" s="164" t="s">
        <v>104</v>
      </c>
      <c r="B14" s="20"/>
      <c r="C14" s="162"/>
      <c r="D14" s="163"/>
    </row>
    <row r="15" customHeight="1" spans="1:4">
      <c r="A15" s="165"/>
      <c r="B15" s="166"/>
      <c r="C15" s="167" t="s">
        <v>106</v>
      </c>
      <c r="D15" s="166"/>
    </row>
    <row r="16" ht="17.25" customHeight="1" spans="1:4">
      <c r="A16" s="168" t="s">
        <v>107</v>
      </c>
      <c r="B16" s="169">
        <v>2854318.59</v>
      </c>
      <c r="C16" s="165" t="s">
        <v>25</v>
      </c>
      <c r="D16" s="169">
        <v>2854318.59</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4"/>
      <c r="F1" s="152"/>
      <c r="G1" s="31" t="s">
        <v>108</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"单位名称："&amp;"景洪市投资促进局"</f>
        <v>单位名称：景洪市投资促进局</v>
      </c>
      <c r="B3" s="5"/>
      <c r="C3" s="5"/>
      <c r="D3" s="5"/>
      <c r="E3" s="5"/>
      <c r="F3" s="97"/>
      <c r="G3" s="97" t="s">
        <v>1</v>
      </c>
    </row>
    <row r="4" ht="20.25" customHeight="1" spans="1:7">
      <c r="A4" s="153" t="s">
        <v>109</v>
      </c>
      <c r="B4" s="154"/>
      <c r="C4" s="103" t="s">
        <v>29</v>
      </c>
      <c r="D4" s="139" t="s">
        <v>50</v>
      </c>
      <c r="E4" s="142"/>
      <c r="F4" s="143"/>
      <c r="G4" s="155" t="s">
        <v>51</v>
      </c>
    </row>
    <row r="5" ht="20.25" customHeight="1" spans="1:7">
      <c r="A5" s="156" t="s">
        <v>48</v>
      </c>
      <c r="B5" s="156" t="s">
        <v>49</v>
      </c>
      <c r="C5" s="106"/>
      <c r="D5" s="17" t="s">
        <v>31</v>
      </c>
      <c r="E5" s="17" t="s">
        <v>110</v>
      </c>
      <c r="F5" s="17" t="s">
        <v>111</v>
      </c>
      <c r="G5" s="90"/>
    </row>
    <row r="6" ht="19.5" customHeight="1" spans="1:7">
      <c r="A6" s="156" t="s">
        <v>112</v>
      </c>
      <c r="B6" s="156" t="s">
        <v>113</v>
      </c>
      <c r="C6" s="156" t="s">
        <v>114</v>
      </c>
      <c r="D6" s="17">
        <v>4</v>
      </c>
      <c r="E6" s="157" t="s">
        <v>115</v>
      </c>
      <c r="F6" s="157" t="s">
        <v>116</v>
      </c>
      <c r="G6" s="156" t="s">
        <v>117</v>
      </c>
    </row>
    <row r="7" ht="18" customHeight="1" spans="1:7">
      <c r="A7" s="19" t="s">
        <v>59</v>
      </c>
      <c r="B7" s="19" t="s">
        <v>60</v>
      </c>
      <c r="C7" s="20">
        <v>2274173.14</v>
      </c>
      <c r="D7" s="20">
        <v>1739250.04</v>
      </c>
      <c r="E7" s="20">
        <v>1513177</v>
      </c>
      <c r="F7" s="20">
        <v>226073.04</v>
      </c>
      <c r="G7" s="20">
        <v>534923.1</v>
      </c>
    </row>
    <row r="8" ht="18" customHeight="1" spans="1:7">
      <c r="A8" s="21" t="s">
        <v>61</v>
      </c>
      <c r="B8" s="21" t="s">
        <v>62</v>
      </c>
      <c r="C8" s="20">
        <v>2274173.14</v>
      </c>
      <c r="D8" s="20">
        <v>1739250.04</v>
      </c>
      <c r="E8" s="20">
        <v>1513177</v>
      </c>
      <c r="F8" s="20">
        <v>226073.04</v>
      </c>
      <c r="G8" s="20">
        <v>534923.1</v>
      </c>
    </row>
    <row r="9" ht="18" customHeight="1" spans="1:7">
      <c r="A9" s="94" t="s">
        <v>63</v>
      </c>
      <c r="B9" s="94" t="s">
        <v>64</v>
      </c>
      <c r="C9" s="20">
        <v>1387633.56</v>
      </c>
      <c r="D9" s="20">
        <v>1387633.56</v>
      </c>
      <c r="E9" s="20">
        <v>1188219</v>
      </c>
      <c r="F9" s="20">
        <v>199414.56</v>
      </c>
      <c r="G9" s="20"/>
    </row>
    <row r="10" ht="18" customHeight="1" spans="1:7">
      <c r="A10" s="94" t="s">
        <v>65</v>
      </c>
      <c r="B10" s="94" t="s">
        <v>66</v>
      </c>
      <c r="C10" s="20">
        <v>34923.1</v>
      </c>
      <c r="D10" s="20"/>
      <c r="E10" s="20"/>
      <c r="F10" s="20"/>
      <c r="G10" s="20">
        <v>34923.1</v>
      </c>
    </row>
    <row r="11" ht="18" customHeight="1" spans="1:7">
      <c r="A11" s="94" t="s">
        <v>67</v>
      </c>
      <c r="B11" s="94" t="s">
        <v>68</v>
      </c>
      <c r="C11" s="20">
        <v>500000</v>
      </c>
      <c r="D11" s="20"/>
      <c r="E11" s="20"/>
      <c r="F11" s="20"/>
      <c r="G11" s="20">
        <v>500000</v>
      </c>
    </row>
    <row r="12" ht="18" customHeight="1" spans="1:7">
      <c r="A12" s="94" t="s">
        <v>69</v>
      </c>
      <c r="B12" s="94" t="s">
        <v>70</v>
      </c>
      <c r="C12" s="20">
        <v>351616.48</v>
      </c>
      <c r="D12" s="20">
        <v>351616.48</v>
      </c>
      <c r="E12" s="20">
        <v>324958</v>
      </c>
      <c r="F12" s="20">
        <v>26658.48</v>
      </c>
      <c r="G12" s="20"/>
    </row>
    <row r="13" ht="18" customHeight="1" spans="1:7">
      <c r="A13" s="19" t="s">
        <v>71</v>
      </c>
      <c r="B13" s="19" t="s">
        <v>72</v>
      </c>
      <c r="C13" s="20">
        <v>219852.64</v>
      </c>
      <c r="D13" s="20">
        <v>219852.64</v>
      </c>
      <c r="E13" s="20">
        <v>219252.64</v>
      </c>
      <c r="F13" s="20">
        <v>600</v>
      </c>
      <c r="G13" s="20"/>
    </row>
    <row r="14" ht="18" customHeight="1" spans="1:7">
      <c r="A14" s="21" t="s">
        <v>73</v>
      </c>
      <c r="B14" s="21" t="s">
        <v>74</v>
      </c>
      <c r="C14" s="20">
        <v>219852.64</v>
      </c>
      <c r="D14" s="20">
        <v>219852.64</v>
      </c>
      <c r="E14" s="20">
        <v>219252.64</v>
      </c>
      <c r="F14" s="20">
        <v>600</v>
      </c>
      <c r="G14" s="20"/>
    </row>
    <row r="15" ht="18" customHeight="1" spans="1:7">
      <c r="A15" s="94" t="s">
        <v>75</v>
      </c>
      <c r="B15" s="94" t="s">
        <v>76</v>
      </c>
      <c r="C15" s="20">
        <v>600</v>
      </c>
      <c r="D15" s="20">
        <v>600</v>
      </c>
      <c r="E15" s="20"/>
      <c r="F15" s="20">
        <v>600</v>
      </c>
      <c r="G15" s="20"/>
    </row>
    <row r="16" ht="18" customHeight="1" spans="1:7">
      <c r="A16" s="94" t="s">
        <v>77</v>
      </c>
      <c r="B16" s="94" t="s">
        <v>78</v>
      </c>
      <c r="C16" s="20">
        <v>219252.64</v>
      </c>
      <c r="D16" s="20">
        <v>219252.64</v>
      </c>
      <c r="E16" s="20">
        <v>219252.64</v>
      </c>
      <c r="F16" s="20"/>
      <c r="G16" s="20"/>
    </row>
    <row r="17" ht="18" customHeight="1" spans="1:7">
      <c r="A17" s="19" t="s">
        <v>79</v>
      </c>
      <c r="B17" s="19" t="s">
        <v>80</v>
      </c>
      <c r="C17" s="20">
        <v>177595.57</v>
      </c>
      <c r="D17" s="20">
        <v>177595.57</v>
      </c>
      <c r="E17" s="20">
        <v>177595.57</v>
      </c>
      <c r="F17" s="20"/>
      <c r="G17" s="20"/>
    </row>
    <row r="18" ht="18" customHeight="1" spans="1:7">
      <c r="A18" s="21" t="s">
        <v>81</v>
      </c>
      <c r="B18" s="21" t="s">
        <v>82</v>
      </c>
      <c r="C18" s="20">
        <v>177595.57</v>
      </c>
      <c r="D18" s="20">
        <v>177595.57</v>
      </c>
      <c r="E18" s="20">
        <v>177595.57</v>
      </c>
      <c r="F18" s="20"/>
      <c r="G18" s="20"/>
    </row>
    <row r="19" ht="18" customHeight="1" spans="1:7">
      <c r="A19" s="94" t="s">
        <v>83</v>
      </c>
      <c r="B19" s="94" t="s">
        <v>84</v>
      </c>
      <c r="C19" s="20">
        <v>90459.5</v>
      </c>
      <c r="D19" s="20">
        <v>90459.5</v>
      </c>
      <c r="E19" s="20">
        <v>90459.5</v>
      </c>
      <c r="F19" s="20"/>
      <c r="G19" s="20"/>
    </row>
    <row r="20" ht="18" customHeight="1" spans="1:7">
      <c r="A20" s="94" t="s">
        <v>85</v>
      </c>
      <c r="B20" s="94" t="s">
        <v>86</v>
      </c>
      <c r="C20" s="20">
        <v>22939.35</v>
      </c>
      <c r="D20" s="20">
        <v>22939.35</v>
      </c>
      <c r="E20" s="20">
        <v>22939.35</v>
      </c>
      <c r="F20" s="20"/>
      <c r="G20" s="20"/>
    </row>
    <row r="21" ht="18" customHeight="1" spans="1:7">
      <c r="A21" s="94" t="s">
        <v>87</v>
      </c>
      <c r="B21" s="94" t="s">
        <v>88</v>
      </c>
      <c r="C21" s="20">
        <v>57634.06</v>
      </c>
      <c r="D21" s="20">
        <v>57634.06</v>
      </c>
      <c r="E21" s="20">
        <v>57634.06</v>
      </c>
      <c r="F21" s="20"/>
      <c r="G21" s="20"/>
    </row>
    <row r="22" ht="18" customHeight="1" spans="1:7">
      <c r="A22" s="94" t="s">
        <v>89</v>
      </c>
      <c r="B22" s="94" t="s">
        <v>90</v>
      </c>
      <c r="C22" s="20">
        <v>6562.66</v>
      </c>
      <c r="D22" s="20">
        <v>6562.66</v>
      </c>
      <c r="E22" s="20">
        <v>6562.66</v>
      </c>
      <c r="F22" s="20"/>
      <c r="G22" s="20"/>
    </row>
    <row r="23" ht="18" customHeight="1" spans="1:7">
      <c r="A23" s="19" t="s">
        <v>91</v>
      </c>
      <c r="B23" s="19" t="s">
        <v>92</v>
      </c>
      <c r="C23" s="20">
        <v>182697.24</v>
      </c>
      <c r="D23" s="20">
        <v>182697.24</v>
      </c>
      <c r="E23" s="20">
        <v>182697.24</v>
      </c>
      <c r="F23" s="20"/>
      <c r="G23" s="20"/>
    </row>
    <row r="24" ht="18" customHeight="1" spans="1:7">
      <c r="A24" s="21" t="s">
        <v>93</v>
      </c>
      <c r="B24" s="21" t="s">
        <v>94</v>
      </c>
      <c r="C24" s="20">
        <v>182697.24</v>
      </c>
      <c r="D24" s="20">
        <v>182697.24</v>
      </c>
      <c r="E24" s="20">
        <v>182697.24</v>
      </c>
      <c r="F24" s="20"/>
      <c r="G24" s="20"/>
    </row>
    <row r="25" ht="18" customHeight="1" spans="1:7">
      <c r="A25" s="94" t="s">
        <v>95</v>
      </c>
      <c r="B25" s="94" t="s">
        <v>96</v>
      </c>
      <c r="C25" s="20">
        <v>182697.24</v>
      </c>
      <c r="D25" s="20">
        <v>182697.24</v>
      </c>
      <c r="E25" s="20">
        <v>182697.24</v>
      </c>
      <c r="F25" s="20"/>
      <c r="G25" s="20"/>
    </row>
    <row r="26" ht="18" customHeight="1" spans="1:7">
      <c r="A26" s="158" t="s">
        <v>97</v>
      </c>
      <c r="B26" s="159" t="s">
        <v>97</v>
      </c>
      <c r="C26" s="20">
        <v>2854318.59</v>
      </c>
      <c r="D26" s="20">
        <v>2319395.49</v>
      </c>
      <c r="E26" s="20">
        <v>2092722.45</v>
      </c>
      <c r="F26" s="20">
        <v>226673.04</v>
      </c>
      <c r="G26" s="20">
        <v>534923.1</v>
      </c>
    </row>
  </sheetData>
  <mergeCells count="7">
    <mergeCell ref="A2:G2"/>
    <mergeCell ref="A3:E3"/>
    <mergeCell ref="A4:B4"/>
    <mergeCell ref="D4:F4"/>
    <mergeCell ref="A26:B26"/>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7"/>
      <c r="B1" s="147"/>
      <c r="C1" s="68"/>
      <c r="D1" s="148"/>
      <c r="F1" s="149" t="s">
        <v>118</v>
      </c>
    </row>
    <row r="2" ht="32.25" customHeight="1" spans="1:6">
      <c r="A2" s="102" t="str">
        <f>"2025"&amp;"年一般公共预算“三公”经费支出预算表"</f>
        <v>2025年一般公共预算“三公”经费支出预算表</v>
      </c>
      <c r="B2" s="150"/>
      <c r="C2" s="150"/>
      <c r="D2" s="150"/>
      <c r="E2" s="150"/>
      <c r="F2" s="150"/>
    </row>
    <row r="3" ht="18.75" customHeight="1" spans="1:6">
      <c r="A3" s="151" t="str">
        <f>"单位名称："&amp;"景洪市投资促进局"</f>
        <v>单位名称：景洪市投资促进局</v>
      </c>
      <c r="B3" s="150"/>
      <c r="C3" s="150"/>
      <c r="D3" s="150"/>
      <c r="E3" s="150"/>
      <c r="F3" s="35" t="s">
        <v>119</v>
      </c>
    </row>
    <row r="4" ht="19.5" customHeight="1" spans="1:6">
      <c r="A4" s="9" t="s">
        <v>120</v>
      </c>
      <c r="B4" s="26" t="s">
        <v>121</v>
      </c>
      <c r="C4" s="10" t="s">
        <v>122</v>
      </c>
      <c r="D4" s="11"/>
      <c r="E4" s="12"/>
      <c r="F4" s="26" t="s">
        <v>123</v>
      </c>
    </row>
    <row r="5" ht="19.5" customHeight="1" spans="1:6">
      <c r="A5" s="16"/>
      <c r="B5" s="28"/>
      <c r="C5" s="17" t="s">
        <v>31</v>
      </c>
      <c r="D5" s="17" t="s">
        <v>124</v>
      </c>
      <c r="E5" s="17" t="s">
        <v>125</v>
      </c>
      <c r="F5" s="28"/>
    </row>
    <row r="6" ht="18.75" customHeight="1" spans="1:6">
      <c r="A6" s="39">
        <v>1</v>
      </c>
      <c r="B6" s="39">
        <v>2</v>
      </c>
      <c r="C6" s="36">
        <v>3</v>
      </c>
      <c r="D6" s="39">
        <v>4</v>
      </c>
      <c r="E6" s="39">
        <v>5</v>
      </c>
      <c r="F6" s="39">
        <v>6</v>
      </c>
    </row>
    <row r="7" ht="24" customHeight="1" spans="1:6">
      <c r="A7" s="20">
        <v>108712.75</v>
      </c>
      <c r="B7" s="20"/>
      <c r="C7" s="20">
        <v>35410.82</v>
      </c>
      <c r="D7" s="20"/>
      <c r="E7" s="20">
        <v>35410.82</v>
      </c>
      <c r="F7" s="20">
        <v>73301.93</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9"/>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5"/>
      <c r="D1" s="136"/>
      <c r="E1" s="136"/>
      <c r="F1" s="136"/>
      <c r="G1" s="136"/>
      <c r="H1" s="69"/>
      <c r="I1" s="69"/>
      <c r="J1" s="2"/>
      <c r="K1" s="69"/>
      <c r="L1" s="69"/>
      <c r="M1" s="69"/>
      <c r="N1" s="69"/>
      <c r="O1" s="2"/>
      <c r="P1" s="2"/>
      <c r="Q1" s="2"/>
      <c r="R1" s="69"/>
      <c r="V1" s="135"/>
      <c r="X1" s="3" t="s">
        <v>126</v>
      </c>
    </row>
    <row r="2" ht="39.75" customHeight="1" spans="1:24">
      <c r="A2" s="137" t="str">
        <f>"2025"&amp;"年部门基本支出预算表"</f>
        <v>2025年部门基本支出预算表</v>
      </c>
      <c r="B2" s="137"/>
      <c r="C2" s="137"/>
      <c r="D2" s="137"/>
      <c r="E2" s="137"/>
      <c r="F2" s="137"/>
      <c r="G2" s="137"/>
      <c r="H2" s="137"/>
      <c r="I2" s="137"/>
      <c r="J2" s="137"/>
      <c r="K2" s="137"/>
      <c r="L2" s="137"/>
      <c r="M2" s="137"/>
      <c r="N2" s="137"/>
      <c r="O2" s="137"/>
      <c r="P2" s="137"/>
      <c r="Q2" s="137"/>
      <c r="R2" s="137"/>
      <c r="S2" s="137"/>
      <c r="T2" s="137"/>
      <c r="U2" s="137"/>
      <c r="V2" s="137"/>
      <c r="W2" s="137"/>
      <c r="X2" s="137"/>
    </row>
    <row r="3" ht="18.75" customHeight="1" spans="1:24">
      <c r="A3" s="5" t="str">
        <f>"单位名称："&amp;"景洪市投资促进局"</f>
        <v>单位名称：景洪市投资促进局</v>
      </c>
      <c r="B3" s="5"/>
      <c r="C3" s="5"/>
      <c r="D3" s="5"/>
      <c r="E3" s="5"/>
      <c r="F3" s="5"/>
      <c r="G3" s="5"/>
      <c r="H3" s="138"/>
      <c r="I3" s="138"/>
      <c r="J3" s="6"/>
      <c r="K3" s="138"/>
      <c r="L3" s="138"/>
      <c r="M3" s="138"/>
      <c r="N3" s="138"/>
      <c r="O3" s="6"/>
      <c r="P3" s="6"/>
      <c r="Q3" s="6"/>
      <c r="R3" s="138"/>
      <c r="S3" s="34"/>
      <c r="T3" s="34"/>
      <c r="U3" s="34"/>
      <c r="V3" s="146"/>
      <c r="W3" s="34"/>
      <c r="X3" s="7" t="s">
        <v>119</v>
      </c>
    </row>
    <row r="4" ht="18" customHeight="1" spans="1:24">
      <c r="A4" s="8" t="s">
        <v>127</v>
      </c>
      <c r="B4" s="8" t="s">
        <v>128</v>
      </c>
      <c r="C4" s="8" t="s">
        <v>129</v>
      </c>
      <c r="D4" s="8" t="s">
        <v>130</v>
      </c>
      <c r="E4" s="8" t="s">
        <v>131</v>
      </c>
      <c r="F4" s="8" t="s">
        <v>132</v>
      </c>
      <c r="G4" s="8" t="s">
        <v>133</v>
      </c>
      <c r="H4" s="139" t="s">
        <v>134</v>
      </c>
      <c r="I4" s="142" t="s">
        <v>134</v>
      </c>
      <c r="J4" s="142"/>
      <c r="K4" s="142"/>
      <c r="L4" s="142"/>
      <c r="M4" s="142"/>
      <c r="N4" s="142"/>
      <c r="O4" s="142"/>
      <c r="P4" s="142"/>
      <c r="Q4" s="142"/>
      <c r="R4" s="142" t="s">
        <v>35</v>
      </c>
      <c r="S4" s="142" t="s">
        <v>53</v>
      </c>
      <c r="T4" s="142"/>
      <c r="U4" s="142"/>
      <c r="V4" s="142"/>
      <c r="W4" s="142"/>
      <c r="X4" s="143"/>
    </row>
    <row r="5" ht="18" customHeight="1" spans="1:24">
      <c r="A5" s="13"/>
      <c r="B5" s="13"/>
      <c r="C5" s="13"/>
      <c r="D5" s="13"/>
      <c r="E5" s="13"/>
      <c r="F5" s="13"/>
      <c r="G5" s="13"/>
      <c r="H5" s="103" t="s">
        <v>135</v>
      </c>
      <c r="I5" s="139" t="s">
        <v>32</v>
      </c>
      <c r="J5" s="142"/>
      <c r="K5" s="142"/>
      <c r="L5" s="142"/>
      <c r="M5" s="142"/>
      <c r="N5" s="143"/>
      <c r="O5" s="10" t="s">
        <v>136</v>
      </c>
      <c r="P5" s="11"/>
      <c r="Q5" s="12"/>
      <c r="R5" s="8" t="s">
        <v>35</v>
      </c>
      <c r="S5" s="139" t="s">
        <v>53</v>
      </c>
      <c r="T5" s="142" t="s">
        <v>38</v>
      </c>
      <c r="U5" s="142" t="s">
        <v>53</v>
      </c>
      <c r="V5" s="142" t="s">
        <v>40</v>
      </c>
      <c r="W5" s="142" t="s">
        <v>41</v>
      </c>
      <c r="X5" s="143" t="s">
        <v>42</v>
      </c>
    </row>
    <row r="6" ht="18.75" customHeight="1" spans="1:24">
      <c r="A6" s="13"/>
      <c r="B6" s="13"/>
      <c r="C6" s="13"/>
      <c r="D6" s="13"/>
      <c r="E6" s="13"/>
      <c r="F6" s="13"/>
      <c r="G6" s="13"/>
      <c r="H6" s="140"/>
      <c r="I6" s="144" t="s">
        <v>137</v>
      </c>
      <c r="J6" s="145" t="s">
        <v>138</v>
      </c>
      <c r="K6" s="8" t="s">
        <v>139</v>
      </c>
      <c r="L6" s="8" t="s">
        <v>140</v>
      </c>
      <c r="M6" s="8" t="s">
        <v>141</v>
      </c>
      <c r="N6" s="8" t="s">
        <v>142</v>
      </c>
      <c r="O6" s="8" t="s">
        <v>32</v>
      </c>
      <c r="P6" s="8" t="s">
        <v>33</v>
      </c>
      <c r="Q6" s="8" t="s">
        <v>34</v>
      </c>
      <c r="R6" s="13"/>
      <c r="S6" s="8" t="s">
        <v>31</v>
      </c>
      <c r="T6" s="8" t="s">
        <v>38</v>
      </c>
      <c r="U6" s="8" t="s">
        <v>143</v>
      </c>
      <c r="V6" s="8" t="s">
        <v>40</v>
      </c>
      <c r="W6" s="8" t="s">
        <v>41</v>
      </c>
      <c r="X6" s="8" t="s">
        <v>42</v>
      </c>
    </row>
    <row r="7" ht="37.5" customHeight="1" spans="1:24">
      <c r="A7" s="15"/>
      <c r="B7" s="15"/>
      <c r="C7" s="15"/>
      <c r="D7" s="15"/>
      <c r="E7" s="15"/>
      <c r="F7" s="15"/>
      <c r="G7" s="15"/>
      <c r="H7" s="106"/>
      <c r="I7" s="89" t="s">
        <v>31</v>
      </c>
      <c r="J7" s="89" t="s">
        <v>144</v>
      </c>
      <c r="K7" s="15" t="s">
        <v>138</v>
      </c>
      <c r="L7" s="15" t="s">
        <v>140</v>
      </c>
      <c r="M7" s="15" t="s">
        <v>141</v>
      </c>
      <c r="N7" s="15" t="s">
        <v>142</v>
      </c>
      <c r="O7" s="15" t="s">
        <v>140</v>
      </c>
      <c r="P7" s="15" t="s">
        <v>141</v>
      </c>
      <c r="Q7" s="15" t="s">
        <v>142</v>
      </c>
      <c r="R7" s="15" t="s">
        <v>35</v>
      </c>
      <c r="S7" s="15" t="s">
        <v>31</v>
      </c>
      <c r="T7" s="15" t="s">
        <v>38</v>
      </c>
      <c r="U7" s="15" t="s">
        <v>143</v>
      </c>
      <c r="V7" s="15" t="s">
        <v>40</v>
      </c>
      <c r="W7" s="15" t="s">
        <v>41</v>
      </c>
      <c r="X7" s="15" t="s">
        <v>42</v>
      </c>
    </row>
    <row r="8" ht="19.5" customHeight="1" spans="1:24">
      <c r="A8" s="141">
        <v>1</v>
      </c>
      <c r="B8" s="141">
        <v>2</v>
      </c>
      <c r="C8" s="141">
        <v>3</v>
      </c>
      <c r="D8" s="141">
        <v>4</v>
      </c>
      <c r="E8" s="141">
        <v>5</v>
      </c>
      <c r="F8" s="141">
        <v>6</v>
      </c>
      <c r="G8" s="141">
        <v>7</v>
      </c>
      <c r="H8" s="141">
        <v>8</v>
      </c>
      <c r="I8" s="141">
        <v>9</v>
      </c>
      <c r="J8" s="141">
        <v>10</v>
      </c>
      <c r="K8" s="141">
        <v>11</v>
      </c>
      <c r="L8" s="141">
        <v>12</v>
      </c>
      <c r="M8" s="141">
        <v>13</v>
      </c>
      <c r="N8" s="141">
        <v>14</v>
      </c>
      <c r="O8" s="141">
        <v>15</v>
      </c>
      <c r="P8" s="141">
        <v>16</v>
      </c>
      <c r="Q8" s="141">
        <v>17</v>
      </c>
      <c r="R8" s="141">
        <v>18</v>
      </c>
      <c r="S8" s="141">
        <v>19</v>
      </c>
      <c r="T8" s="141">
        <v>20</v>
      </c>
      <c r="U8" s="141">
        <v>21</v>
      </c>
      <c r="V8" s="141">
        <v>22</v>
      </c>
      <c r="W8" s="141">
        <v>23</v>
      </c>
      <c r="X8" s="141">
        <v>24</v>
      </c>
    </row>
    <row r="9" ht="21" customHeight="1" spans="1:24">
      <c r="A9" s="19" t="s">
        <v>44</v>
      </c>
      <c r="B9" s="19"/>
      <c r="C9" s="19"/>
      <c r="D9" s="19"/>
      <c r="E9" s="19"/>
      <c r="F9" s="19"/>
      <c r="G9" s="19"/>
      <c r="H9" s="20">
        <v>2319395.49</v>
      </c>
      <c r="I9" s="20">
        <v>2319395.49</v>
      </c>
      <c r="J9" s="20"/>
      <c r="K9" s="20"/>
      <c r="L9" s="20"/>
      <c r="M9" s="20">
        <v>2319395.49</v>
      </c>
      <c r="N9" s="20"/>
      <c r="O9" s="20"/>
      <c r="P9" s="20"/>
      <c r="Q9" s="20"/>
      <c r="R9" s="20"/>
      <c r="S9" s="20"/>
      <c r="T9" s="20"/>
      <c r="U9" s="20"/>
      <c r="V9" s="20"/>
      <c r="W9" s="20"/>
      <c r="X9" s="20"/>
    </row>
    <row r="10" ht="21" customHeight="1" spans="1:24">
      <c r="A10" s="21" t="s">
        <v>44</v>
      </c>
      <c r="B10" s="19" t="s">
        <v>145</v>
      </c>
      <c r="C10" s="19" t="s">
        <v>146</v>
      </c>
      <c r="D10" s="19" t="s">
        <v>63</v>
      </c>
      <c r="E10" s="19" t="s">
        <v>64</v>
      </c>
      <c r="F10" s="19" t="s">
        <v>147</v>
      </c>
      <c r="G10" s="19" t="s">
        <v>148</v>
      </c>
      <c r="H10" s="20">
        <v>399492</v>
      </c>
      <c r="I10" s="20">
        <v>399492</v>
      </c>
      <c r="J10" s="20"/>
      <c r="K10" s="20"/>
      <c r="L10" s="20"/>
      <c r="M10" s="20">
        <v>399492</v>
      </c>
      <c r="N10" s="20"/>
      <c r="O10" s="20"/>
      <c r="P10" s="20"/>
      <c r="Q10" s="20"/>
      <c r="R10" s="20"/>
      <c r="S10" s="20"/>
      <c r="T10" s="20"/>
      <c r="U10" s="20"/>
      <c r="V10" s="20"/>
      <c r="W10" s="20"/>
      <c r="X10" s="20"/>
    </row>
    <row r="11" ht="21" customHeight="1" spans="1:24">
      <c r="A11" s="21" t="s">
        <v>44</v>
      </c>
      <c r="B11" s="19" t="s">
        <v>145</v>
      </c>
      <c r="C11" s="19" t="s">
        <v>146</v>
      </c>
      <c r="D11" s="19" t="s">
        <v>63</v>
      </c>
      <c r="E11" s="19" t="s">
        <v>64</v>
      </c>
      <c r="F11" s="19" t="s">
        <v>149</v>
      </c>
      <c r="G11" s="19" t="s">
        <v>150</v>
      </c>
      <c r="H11" s="20">
        <v>539436</v>
      </c>
      <c r="I11" s="20">
        <v>539436</v>
      </c>
      <c r="J11" s="20"/>
      <c r="K11" s="20"/>
      <c r="L11" s="20"/>
      <c r="M11" s="20">
        <v>539436</v>
      </c>
      <c r="N11" s="20"/>
      <c r="O11" s="20"/>
      <c r="P11" s="20"/>
      <c r="Q11" s="20"/>
      <c r="R11" s="20"/>
      <c r="S11" s="20"/>
      <c r="T11" s="20"/>
      <c r="U11" s="20"/>
      <c r="V11" s="20"/>
      <c r="W11" s="20"/>
      <c r="X11" s="20"/>
    </row>
    <row r="12" ht="21" customHeight="1" spans="1:24">
      <c r="A12" s="21" t="s">
        <v>44</v>
      </c>
      <c r="B12" s="19" t="s">
        <v>145</v>
      </c>
      <c r="C12" s="19" t="s">
        <v>146</v>
      </c>
      <c r="D12" s="19" t="s">
        <v>63</v>
      </c>
      <c r="E12" s="19" t="s">
        <v>64</v>
      </c>
      <c r="F12" s="19" t="s">
        <v>151</v>
      </c>
      <c r="G12" s="19" t="s">
        <v>152</v>
      </c>
      <c r="H12" s="20">
        <v>33291</v>
      </c>
      <c r="I12" s="20">
        <v>33291</v>
      </c>
      <c r="J12" s="20"/>
      <c r="K12" s="20"/>
      <c r="L12" s="20"/>
      <c r="M12" s="20">
        <v>33291</v>
      </c>
      <c r="N12" s="20"/>
      <c r="O12" s="20"/>
      <c r="P12" s="20"/>
      <c r="Q12" s="20"/>
      <c r="R12" s="20"/>
      <c r="S12" s="20"/>
      <c r="T12" s="20"/>
      <c r="U12" s="20"/>
      <c r="V12" s="20"/>
      <c r="W12" s="20"/>
      <c r="X12" s="20"/>
    </row>
    <row r="13" ht="21" customHeight="1" spans="1:24">
      <c r="A13" s="21" t="s">
        <v>44</v>
      </c>
      <c r="B13" s="19" t="s">
        <v>153</v>
      </c>
      <c r="C13" s="19" t="s">
        <v>154</v>
      </c>
      <c r="D13" s="19" t="s">
        <v>77</v>
      </c>
      <c r="E13" s="19" t="s">
        <v>78</v>
      </c>
      <c r="F13" s="19" t="s">
        <v>155</v>
      </c>
      <c r="G13" s="19" t="s">
        <v>156</v>
      </c>
      <c r="H13" s="20">
        <v>172403.04</v>
      </c>
      <c r="I13" s="20">
        <v>172403.04</v>
      </c>
      <c r="J13" s="20"/>
      <c r="K13" s="20"/>
      <c r="L13" s="20"/>
      <c r="M13" s="20">
        <v>172403.04</v>
      </c>
      <c r="N13" s="20"/>
      <c r="O13" s="20"/>
      <c r="P13" s="20"/>
      <c r="Q13" s="20"/>
      <c r="R13" s="20"/>
      <c r="S13" s="20"/>
      <c r="T13" s="20"/>
      <c r="U13" s="20"/>
      <c r="V13" s="20"/>
      <c r="W13" s="20"/>
      <c r="X13" s="20"/>
    </row>
    <row r="14" ht="21" customHeight="1" spans="1:24">
      <c r="A14" s="21" t="s">
        <v>44</v>
      </c>
      <c r="B14" s="19" t="s">
        <v>153</v>
      </c>
      <c r="C14" s="19" t="s">
        <v>154</v>
      </c>
      <c r="D14" s="19" t="s">
        <v>83</v>
      </c>
      <c r="E14" s="19" t="s">
        <v>84</v>
      </c>
      <c r="F14" s="19" t="s">
        <v>157</v>
      </c>
      <c r="G14" s="19" t="s">
        <v>158</v>
      </c>
      <c r="H14" s="20">
        <v>90459.5</v>
      </c>
      <c r="I14" s="20">
        <v>90459.5</v>
      </c>
      <c r="J14" s="20"/>
      <c r="K14" s="20"/>
      <c r="L14" s="20"/>
      <c r="M14" s="20">
        <v>90459.5</v>
      </c>
      <c r="N14" s="20"/>
      <c r="O14" s="20"/>
      <c r="P14" s="20"/>
      <c r="Q14" s="20"/>
      <c r="R14" s="20"/>
      <c r="S14" s="20"/>
      <c r="T14" s="20"/>
      <c r="U14" s="20"/>
      <c r="V14" s="20"/>
      <c r="W14" s="20"/>
      <c r="X14" s="20"/>
    </row>
    <row r="15" ht="21" customHeight="1" spans="1:24">
      <c r="A15" s="21" t="s">
        <v>44</v>
      </c>
      <c r="B15" s="19" t="s">
        <v>153</v>
      </c>
      <c r="C15" s="19" t="s">
        <v>154</v>
      </c>
      <c r="D15" s="19" t="s">
        <v>87</v>
      </c>
      <c r="E15" s="19" t="s">
        <v>88</v>
      </c>
      <c r="F15" s="19" t="s">
        <v>159</v>
      </c>
      <c r="G15" s="19" t="s">
        <v>160</v>
      </c>
      <c r="H15" s="20">
        <v>46710.56</v>
      </c>
      <c r="I15" s="20">
        <v>46710.56</v>
      </c>
      <c r="J15" s="20"/>
      <c r="K15" s="20"/>
      <c r="L15" s="20"/>
      <c r="M15" s="20">
        <v>46710.56</v>
      </c>
      <c r="N15" s="20"/>
      <c r="O15" s="20"/>
      <c r="P15" s="20"/>
      <c r="Q15" s="20"/>
      <c r="R15" s="20"/>
      <c r="S15" s="20"/>
      <c r="T15" s="20"/>
      <c r="U15" s="20"/>
      <c r="V15" s="20"/>
      <c r="W15" s="20"/>
      <c r="X15" s="20"/>
    </row>
    <row r="16" ht="21" customHeight="1" spans="1:24">
      <c r="A16" s="21" t="s">
        <v>44</v>
      </c>
      <c r="B16" s="19" t="s">
        <v>153</v>
      </c>
      <c r="C16" s="19" t="s">
        <v>154</v>
      </c>
      <c r="D16" s="19" t="s">
        <v>89</v>
      </c>
      <c r="E16" s="19" t="s">
        <v>90</v>
      </c>
      <c r="F16" s="19" t="s">
        <v>161</v>
      </c>
      <c r="G16" s="19" t="s">
        <v>162</v>
      </c>
      <c r="H16" s="20">
        <v>3003</v>
      </c>
      <c r="I16" s="20">
        <v>3003</v>
      </c>
      <c r="J16" s="20"/>
      <c r="K16" s="20"/>
      <c r="L16" s="20"/>
      <c r="M16" s="20">
        <v>3003</v>
      </c>
      <c r="N16" s="20"/>
      <c r="O16" s="20"/>
      <c r="P16" s="20"/>
      <c r="Q16" s="20"/>
      <c r="R16" s="20"/>
      <c r="S16" s="20"/>
      <c r="T16" s="20"/>
      <c r="U16" s="20"/>
      <c r="V16" s="20"/>
      <c r="W16" s="20"/>
      <c r="X16" s="20"/>
    </row>
    <row r="17" ht="21" customHeight="1" spans="1:24">
      <c r="A17" s="21" t="s">
        <v>44</v>
      </c>
      <c r="B17" s="19" t="s">
        <v>153</v>
      </c>
      <c r="C17" s="19" t="s">
        <v>154</v>
      </c>
      <c r="D17" s="19" t="s">
        <v>89</v>
      </c>
      <c r="E17" s="19" t="s">
        <v>90</v>
      </c>
      <c r="F17" s="19" t="s">
        <v>161</v>
      </c>
      <c r="G17" s="19" t="s">
        <v>162</v>
      </c>
      <c r="H17" s="20">
        <v>2155.04</v>
      </c>
      <c r="I17" s="20">
        <v>2155.04</v>
      </c>
      <c r="J17" s="20"/>
      <c r="K17" s="20"/>
      <c r="L17" s="20"/>
      <c r="M17" s="20">
        <v>2155.04</v>
      </c>
      <c r="N17" s="20"/>
      <c r="O17" s="20"/>
      <c r="P17" s="20"/>
      <c r="Q17" s="20"/>
      <c r="R17" s="20"/>
      <c r="S17" s="20"/>
      <c r="T17" s="20"/>
      <c r="U17" s="20"/>
      <c r="V17" s="20"/>
      <c r="W17" s="20"/>
      <c r="X17" s="20"/>
    </row>
    <row r="18" ht="21" customHeight="1" spans="1:24">
      <c r="A18" s="21" t="s">
        <v>44</v>
      </c>
      <c r="B18" s="19" t="s">
        <v>163</v>
      </c>
      <c r="C18" s="19" t="s">
        <v>96</v>
      </c>
      <c r="D18" s="19" t="s">
        <v>95</v>
      </c>
      <c r="E18" s="19" t="s">
        <v>96</v>
      </c>
      <c r="F18" s="19" t="s">
        <v>164</v>
      </c>
      <c r="G18" s="19" t="s">
        <v>96</v>
      </c>
      <c r="H18" s="20">
        <v>143702.28</v>
      </c>
      <c r="I18" s="20">
        <v>143702.28</v>
      </c>
      <c r="J18" s="20"/>
      <c r="K18" s="20"/>
      <c r="L18" s="20"/>
      <c r="M18" s="20">
        <v>143702.28</v>
      </c>
      <c r="N18" s="20"/>
      <c r="O18" s="20"/>
      <c r="P18" s="20"/>
      <c r="Q18" s="20"/>
      <c r="R18" s="20"/>
      <c r="S18" s="20"/>
      <c r="T18" s="20"/>
      <c r="U18" s="20"/>
      <c r="V18" s="20"/>
      <c r="W18" s="20"/>
      <c r="X18" s="20"/>
    </row>
    <row r="19" ht="21" customHeight="1" spans="1:24">
      <c r="A19" s="21" t="s">
        <v>44</v>
      </c>
      <c r="B19" s="19" t="s">
        <v>165</v>
      </c>
      <c r="C19" s="19" t="s">
        <v>166</v>
      </c>
      <c r="D19" s="19" t="s">
        <v>63</v>
      </c>
      <c r="E19" s="19" t="s">
        <v>64</v>
      </c>
      <c r="F19" s="19" t="s">
        <v>167</v>
      </c>
      <c r="G19" s="19" t="s">
        <v>168</v>
      </c>
      <c r="H19" s="20">
        <v>88800</v>
      </c>
      <c r="I19" s="20">
        <v>88800</v>
      </c>
      <c r="J19" s="20"/>
      <c r="K19" s="20"/>
      <c r="L19" s="20"/>
      <c r="M19" s="20">
        <v>88800</v>
      </c>
      <c r="N19" s="20"/>
      <c r="O19" s="20"/>
      <c r="P19" s="20"/>
      <c r="Q19" s="20"/>
      <c r="R19" s="20"/>
      <c r="S19" s="20"/>
      <c r="T19" s="20"/>
      <c r="U19" s="20"/>
      <c r="V19" s="20"/>
      <c r="W19" s="20"/>
      <c r="X19" s="20"/>
    </row>
    <row r="20" ht="21" customHeight="1" spans="1:24">
      <c r="A20" s="21" t="s">
        <v>44</v>
      </c>
      <c r="B20" s="19" t="s">
        <v>169</v>
      </c>
      <c r="C20" s="19" t="s">
        <v>170</v>
      </c>
      <c r="D20" s="19" t="s">
        <v>63</v>
      </c>
      <c r="E20" s="19" t="s">
        <v>64</v>
      </c>
      <c r="F20" s="19" t="s">
        <v>171</v>
      </c>
      <c r="G20" s="19" t="s">
        <v>170</v>
      </c>
      <c r="H20" s="20">
        <v>24874.56</v>
      </c>
      <c r="I20" s="20">
        <v>24874.56</v>
      </c>
      <c r="J20" s="20"/>
      <c r="K20" s="20"/>
      <c r="L20" s="20"/>
      <c r="M20" s="20">
        <v>24874.56</v>
      </c>
      <c r="N20" s="20"/>
      <c r="O20" s="20"/>
      <c r="P20" s="20"/>
      <c r="Q20" s="20"/>
      <c r="R20" s="20"/>
      <c r="S20" s="20"/>
      <c r="T20" s="20"/>
      <c r="U20" s="20"/>
      <c r="V20" s="20"/>
      <c r="W20" s="20"/>
      <c r="X20" s="20"/>
    </row>
    <row r="21" ht="21" customHeight="1" spans="1:24">
      <c r="A21" s="21" t="s">
        <v>44</v>
      </c>
      <c r="B21" s="19" t="s">
        <v>172</v>
      </c>
      <c r="C21" s="19" t="s">
        <v>173</v>
      </c>
      <c r="D21" s="19" t="s">
        <v>63</v>
      </c>
      <c r="E21" s="19" t="s">
        <v>64</v>
      </c>
      <c r="F21" s="19" t="s">
        <v>174</v>
      </c>
      <c r="G21" s="19" t="s">
        <v>173</v>
      </c>
      <c r="H21" s="20">
        <v>240</v>
      </c>
      <c r="I21" s="20">
        <v>240</v>
      </c>
      <c r="J21" s="20"/>
      <c r="K21" s="20"/>
      <c r="L21" s="20"/>
      <c r="M21" s="20">
        <v>240</v>
      </c>
      <c r="N21" s="20"/>
      <c r="O21" s="20"/>
      <c r="P21" s="20"/>
      <c r="Q21" s="20"/>
      <c r="R21" s="20"/>
      <c r="S21" s="20"/>
      <c r="T21" s="20"/>
      <c r="U21" s="20"/>
      <c r="V21" s="20"/>
      <c r="W21" s="20"/>
      <c r="X21" s="20"/>
    </row>
    <row r="22" ht="21" customHeight="1" spans="1:24">
      <c r="A22" s="21" t="s">
        <v>44</v>
      </c>
      <c r="B22" s="19" t="s">
        <v>175</v>
      </c>
      <c r="C22" s="19" t="s">
        <v>176</v>
      </c>
      <c r="D22" s="19" t="s">
        <v>63</v>
      </c>
      <c r="E22" s="19" t="s">
        <v>64</v>
      </c>
      <c r="F22" s="19" t="s">
        <v>177</v>
      </c>
      <c r="G22" s="19" t="s">
        <v>178</v>
      </c>
      <c r="H22" s="20">
        <v>10800</v>
      </c>
      <c r="I22" s="20">
        <v>10800</v>
      </c>
      <c r="J22" s="20"/>
      <c r="K22" s="20"/>
      <c r="L22" s="20"/>
      <c r="M22" s="20">
        <v>10800</v>
      </c>
      <c r="N22" s="20"/>
      <c r="O22" s="20"/>
      <c r="P22" s="20"/>
      <c r="Q22" s="20"/>
      <c r="R22" s="20"/>
      <c r="S22" s="20"/>
      <c r="T22" s="20"/>
      <c r="U22" s="20"/>
      <c r="V22" s="20"/>
      <c r="W22" s="20"/>
      <c r="X22" s="20"/>
    </row>
    <row r="23" ht="21" customHeight="1" spans="1:24">
      <c r="A23" s="21" t="s">
        <v>44</v>
      </c>
      <c r="B23" s="19" t="s">
        <v>175</v>
      </c>
      <c r="C23" s="19" t="s">
        <v>176</v>
      </c>
      <c r="D23" s="19" t="s">
        <v>63</v>
      </c>
      <c r="E23" s="19" t="s">
        <v>64</v>
      </c>
      <c r="F23" s="19" t="s">
        <v>179</v>
      </c>
      <c r="G23" s="19" t="s">
        <v>180</v>
      </c>
      <c r="H23" s="20">
        <v>2000</v>
      </c>
      <c r="I23" s="20">
        <v>2000</v>
      </c>
      <c r="J23" s="20"/>
      <c r="K23" s="20"/>
      <c r="L23" s="20"/>
      <c r="M23" s="20">
        <v>2000</v>
      </c>
      <c r="N23" s="20"/>
      <c r="O23" s="20"/>
      <c r="P23" s="20"/>
      <c r="Q23" s="20"/>
      <c r="R23" s="20"/>
      <c r="S23" s="20"/>
      <c r="T23" s="20"/>
      <c r="U23" s="20"/>
      <c r="V23" s="20"/>
      <c r="W23" s="20"/>
      <c r="X23" s="20"/>
    </row>
    <row r="24" ht="21" customHeight="1" spans="1:24">
      <c r="A24" s="21" t="s">
        <v>44</v>
      </c>
      <c r="B24" s="19" t="s">
        <v>175</v>
      </c>
      <c r="C24" s="19" t="s">
        <v>176</v>
      </c>
      <c r="D24" s="19" t="s">
        <v>63</v>
      </c>
      <c r="E24" s="19" t="s">
        <v>64</v>
      </c>
      <c r="F24" s="19" t="s">
        <v>181</v>
      </c>
      <c r="G24" s="19" t="s">
        <v>182</v>
      </c>
      <c r="H24" s="20">
        <v>10000</v>
      </c>
      <c r="I24" s="20">
        <v>10000</v>
      </c>
      <c r="J24" s="20"/>
      <c r="K24" s="20"/>
      <c r="L24" s="20"/>
      <c r="M24" s="20">
        <v>10000</v>
      </c>
      <c r="N24" s="20"/>
      <c r="O24" s="20"/>
      <c r="P24" s="20"/>
      <c r="Q24" s="20"/>
      <c r="R24" s="20"/>
      <c r="S24" s="20"/>
      <c r="T24" s="20"/>
      <c r="U24" s="20"/>
      <c r="V24" s="20"/>
      <c r="W24" s="20"/>
      <c r="X24" s="20"/>
    </row>
    <row r="25" ht="21" customHeight="1" spans="1:24">
      <c r="A25" s="21" t="s">
        <v>44</v>
      </c>
      <c r="B25" s="19" t="s">
        <v>175</v>
      </c>
      <c r="C25" s="19" t="s">
        <v>176</v>
      </c>
      <c r="D25" s="19" t="s">
        <v>63</v>
      </c>
      <c r="E25" s="19" t="s">
        <v>64</v>
      </c>
      <c r="F25" s="19" t="s">
        <v>183</v>
      </c>
      <c r="G25" s="19" t="s">
        <v>184</v>
      </c>
      <c r="H25" s="20">
        <v>5300</v>
      </c>
      <c r="I25" s="20">
        <v>5300</v>
      </c>
      <c r="J25" s="20"/>
      <c r="K25" s="20"/>
      <c r="L25" s="20"/>
      <c r="M25" s="20">
        <v>5300</v>
      </c>
      <c r="N25" s="20"/>
      <c r="O25" s="20"/>
      <c r="P25" s="20"/>
      <c r="Q25" s="20"/>
      <c r="R25" s="20"/>
      <c r="S25" s="20"/>
      <c r="T25" s="20"/>
      <c r="U25" s="20"/>
      <c r="V25" s="20"/>
      <c r="W25" s="20"/>
      <c r="X25" s="20"/>
    </row>
    <row r="26" ht="21" customHeight="1" spans="1:24">
      <c r="A26" s="21" t="s">
        <v>44</v>
      </c>
      <c r="B26" s="19" t="s">
        <v>175</v>
      </c>
      <c r="C26" s="19" t="s">
        <v>176</v>
      </c>
      <c r="D26" s="19" t="s">
        <v>63</v>
      </c>
      <c r="E26" s="19" t="s">
        <v>64</v>
      </c>
      <c r="F26" s="19" t="s">
        <v>185</v>
      </c>
      <c r="G26" s="19" t="s">
        <v>186</v>
      </c>
      <c r="H26" s="20">
        <v>3000</v>
      </c>
      <c r="I26" s="20">
        <v>3000</v>
      </c>
      <c r="J26" s="20"/>
      <c r="K26" s="20"/>
      <c r="L26" s="20"/>
      <c r="M26" s="20">
        <v>3000</v>
      </c>
      <c r="N26" s="20"/>
      <c r="O26" s="20"/>
      <c r="P26" s="20"/>
      <c r="Q26" s="20"/>
      <c r="R26" s="20"/>
      <c r="S26" s="20"/>
      <c r="T26" s="20"/>
      <c r="U26" s="20"/>
      <c r="V26" s="20"/>
      <c r="W26" s="20"/>
      <c r="X26" s="20"/>
    </row>
    <row r="27" ht="21" customHeight="1" spans="1:24">
      <c r="A27" s="21" t="s">
        <v>44</v>
      </c>
      <c r="B27" s="19" t="s">
        <v>175</v>
      </c>
      <c r="C27" s="19" t="s">
        <v>176</v>
      </c>
      <c r="D27" s="19" t="s">
        <v>63</v>
      </c>
      <c r="E27" s="19" t="s">
        <v>64</v>
      </c>
      <c r="F27" s="19" t="s">
        <v>187</v>
      </c>
      <c r="G27" s="19" t="s">
        <v>188</v>
      </c>
      <c r="H27" s="20">
        <v>3000</v>
      </c>
      <c r="I27" s="20">
        <v>3000</v>
      </c>
      <c r="J27" s="20"/>
      <c r="K27" s="20"/>
      <c r="L27" s="20"/>
      <c r="M27" s="20">
        <v>3000</v>
      </c>
      <c r="N27" s="20"/>
      <c r="O27" s="20"/>
      <c r="P27" s="20"/>
      <c r="Q27" s="20"/>
      <c r="R27" s="20"/>
      <c r="S27" s="20"/>
      <c r="T27" s="20"/>
      <c r="U27" s="20"/>
      <c r="V27" s="20"/>
      <c r="W27" s="20"/>
      <c r="X27" s="20"/>
    </row>
    <row r="28" ht="21" customHeight="1" spans="1:24">
      <c r="A28" s="21" t="s">
        <v>44</v>
      </c>
      <c r="B28" s="19" t="s">
        <v>175</v>
      </c>
      <c r="C28" s="19" t="s">
        <v>176</v>
      </c>
      <c r="D28" s="19" t="s">
        <v>63</v>
      </c>
      <c r="E28" s="19" t="s">
        <v>64</v>
      </c>
      <c r="F28" s="19" t="s">
        <v>189</v>
      </c>
      <c r="G28" s="19" t="s">
        <v>190</v>
      </c>
      <c r="H28" s="20">
        <v>15400</v>
      </c>
      <c r="I28" s="20">
        <v>15400</v>
      </c>
      <c r="J28" s="20"/>
      <c r="K28" s="20"/>
      <c r="L28" s="20"/>
      <c r="M28" s="20">
        <v>15400</v>
      </c>
      <c r="N28" s="20"/>
      <c r="O28" s="20"/>
      <c r="P28" s="20"/>
      <c r="Q28" s="20"/>
      <c r="R28" s="20"/>
      <c r="S28" s="20"/>
      <c r="T28" s="20"/>
      <c r="U28" s="20"/>
      <c r="V28" s="20"/>
      <c r="W28" s="20"/>
      <c r="X28" s="20"/>
    </row>
    <row r="29" ht="21" customHeight="1" spans="1:24">
      <c r="A29" s="21" t="s">
        <v>44</v>
      </c>
      <c r="B29" s="19" t="s">
        <v>175</v>
      </c>
      <c r="C29" s="19" t="s">
        <v>176</v>
      </c>
      <c r="D29" s="19" t="s">
        <v>63</v>
      </c>
      <c r="E29" s="19" t="s">
        <v>64</v>
      </c>
      <c r="F29" s="19" t="s">
        <v>191</v>
      </c>
      <c r="G29" s="19" t="s">
        <v>192</v>
      </c>
      <c r="H29" s="20">
        <v>13000</v>
      </c>
      <c r="I29" s="20">
        <v>13000</v>
      </c>
      <c r="J29" s="20"/>
      <c r="K29" s="20"/>
      <c r="L29" s="20"/>
      <c r="M29" s="20">
        <v>13000</v>
      </c>
      <c r="N29" s="20"/>
      <c r="O29" s="20"/>
      <c r="P29" s="20"/>
      <c r="Q29" s="20"/>
      <c r="R29" s="20"/>
      <c r="S29" s="20"/>
      <c r="T29" s="20"/>
      <c r="U29" s="20"/>
      <c r="V29" s="20"/>
      <c r="W29" s="20"/>
      <c r="X29" s="20"/>
    </row>
    <row r="30" ht="21" customHeight="1" spans="1:24">
      <c r="A30" s="21" t="s">
        <v>44</v>
      </c>
      <c r="B30" s="19" t="s">
        <v>193</v>
      </c>
      <c r="C30" s="19" t="s">
        <v>194</v>
      </c>
      <c r="D30" s="19" t="s">
        <v>63</v>
      </c>
      <c r="E30" s="19" t="s">
        <v>64</v>
      </c>
      <c r="F30" s="19" t="s">
        <v>195</v>
      </c>
      <c r="G30" s="19" t="s">
        <v>196</v>
      </c>
      <c r="H30" s="20">
        <v>18000</v>
      </c>
      <c r="I30" s="20">
        <v>18000</v>
      </c>
      <c r="J30" s="20"/>
      <c r="K30" s="20"/>
      <c r="L30" s="20"/>
      <c r="M30" s="20">
        <v>18000</v>
      </c>
      <c r="N30" s="20"/>
      <c r="O30" s="20"/>
      <c r="P30" s="20"/>
      <c r="Q30" s="20"/>
      <c r="R30" s="20"/>
      <c r="S30" s="20"/>
      <c r="T30" s="20"/>
      <c r="U30" s="20"/>
      <c r="V30" s="20"/>
      <c r="W30" s="20"/>
      <c r="X30" s="20"/>
    </row>
    <row r="31" ht="21" customHeight="1" spans="1:24">
      <c r="A31" s="21" t="s">
        <v>44</v>
      </c>
      <c r="B31" s="19" t="s">
        <v>197</v>
      </c>
      <c r="C31" s="19" t="s">
        <v>198</v>
      </c>
      <c r="D31" s="19" t="s">
        <v>63</v>
      </c>
      <c r="E31" s="19" t="s">
        <v>64</v>
      </c>
      <c r="F31" s="19" t="s">
        <v>151</v>
      </c>
      <c r="G31" s="19" t="s">
        <v>152</v>
      </c>
      <c r="H31" s="20">
        <v>216000</v>
      </c>
      <c r="I31" s="20">
        <v>216000</v>
      </c>
      <c r="J31" s="20"/>
      <c r="K31" s="20"/>
      <c r="L31" s="20"/>
      <c r="M31" s="20">
        <v>216000</v>
      </c>
      <c r="N31" s="20"/>
      <c r="O31" s="20"/>
      <c r="P31" s="20"/>
      <c r="Q31" s="20"/>
      <c r="R31" s="20"/>
      <c r="S31" s="20"/>
      <c r="T31" s="20"/>
      <c r="U31" s="20"/>
      <c r="V31" s="20"/>
      <c r="W31" s="20"/>
      <c r="X31" s="20"/>
    </row>
    <row r="32" ht="21" customHeight="1" spans="1:24">
      <c r="A32" s="21" t="s">
        <v>44</v>
      </c>
      <c r="B32" s="19" t="s">
        <v>199</v>
      </c>
      <c r="C32" s="19" t="s">
        <v>200</v>
      </c>
      <c r="D32" s="19" t="s">
        <v>63</v>
      </c>
      <c r="E32" s="19" t="s">
        <v>64</v>
      </c>
      <c r="F32" s="19" t="s">
        <v>195</v>
      </c>
      <c r="G32" s="19" t="s">
        <v>196</v>
      </c>
      <c r="H32" s="20">
        <v>5000</v>
      </c>
      <c r="I32" s="20">
        <v>5000</v>
      </c>
      <c r="J32" s="20"/>
      <c r="K32" s="20"/>
      <c r="L32" s="20"/>
      <c r="M32" s="20">
        <v>5000</v>
      </c>
      <c r="N32" s="20"/>
      <c r="O32" s="20"/>
      <c r="P32" s="20"/>
      <c r="Q32" s="20"/>
      <c r="R32" s="20"/>
      <c r="S32" s="20"/>
      <c r="T32" s="20"/>
      <c r="U32" s="20"/>
      <c r="V32" s="20"/>
      <c r="W32" s="20"/>
      <c r="X32" s="20"/>
    </row>
    <row r="33" ht="21" customHeight="1" spans="1:24">
      <c r="A33" s="21" t="s">
        <v>44</v>
      </c>
      <c r="B33" s="19" t="s">
        <v>201</v>
      </c>
      <c r="C33" s="19" t="s">
        <v>202</v>
      </c>
      <c r="D33" s="19" t="s">
        <v>75</v>
      </c>
      <c r="E33" s="19" t="s">
        <v>76</v>
      </c>
      <c r="F33" s="19" t="s">
        <v>191</v>
      </c>
      <c r="G33" s="19" t="s">
        <v>192</v>
      </c>
      <c r="H33" s="20">
        <v>600</v>
      </c>
      <c r="I33" s="20">
        <v>600</v>
      </c>
      <c r="J33" s="20"/>
      <c r="K33" s="20"/>
      <c r="L33" s="20"/>
      <c r="M33" s="20">
        <v>600</v>
      </c>
      <c r="N33" s="20"/>
      <c r="O33" s="20"/>
      <c r="P33" s="20"/>
      <c r="Q33" s="20"/>
      <c r="R33" s="20"/>
      <c r="S33" s="20"/>
      <c r="T33" s="20"/>
      <c r="U33" s="20"/>
      <c r="V33" s="20"/>
      <c r="W33" s="20"/>
      <c r="X33" s="20"/>
    </row>
    <row r="34" ht="21" customHeight="1" spans="1:24">
      <c r="A34" s="21" t="s">
        <v>46</v>
      </c>
      <c r="B34" s="19" t="s">
        <v>203</v>
      </c>
      <c r="C34" s="19" t="s">
        <v>204</v>
      </c>
      <c r="D34" s="19" t="s">
        <v>69</v>
      </c>
      <c r="E34" s="19" t="s">
        <v>70</v>
      </c>
      <c r="F34" s="19" t="s">
        <v>205</v>
      </c>
      <c r="G34" s="19" t="s">
        <v>206</v>
      </c>
      <c r="H34" s="20">
        <v>52488</v>
      </c>
      <c r="I34" s="20">
        <v>52488</v>
      </c>
      <c r="J34" s="20"/>
      <c r="K34" s="20"/>
      <c r="L34" s="20"/>
      <c r="M34" s="20">
        <v>52488</v>
      </c>
      <c r="N34" s="20"/>
      <c r="O34" s="20"/>
      <c r="P34" s="20"/>
      <c r="Q34" s="20"/>
      <c r="R34" s="20"/>
      <c r="S34" s="20"/>
      <c r="T34" s="20"/>
      <c r="U34" s="20"/>
      <c r="V34" s="20"/>
      <c r="W34" s="20"/>
      <c r="X34" s="20"/>
    </row>
    <row r="35" ht="21" customHeight="1" spans="1:24">
      <c r="A35" s="21" t="s">
        <v>46</v>
      </c>
      <c r="B35" s="19" t="s">
        <v>207</v>
      </c>
      <c r="C35" s="19" t="s">
        <v>208</v>
      </c>
      <c r="D35" s="19" t="s">
        <v>69</v>
      </c>
      <c r="E35" s="19" t="s">
        <v>70</v>
      </c>
      <c r="F35" s="19" t="s">
        <v>147</v>
      </c>
      <c r="G35" s="19" t="s">
        <v>148</v>
      </c>
      <c r="H35" s="20">
        <v>97608</v>
      </c>
      <c r="I35" s="20">
        <v>97608</v>
      </c>
      <c r="J35" s="20"/>
      <c r="K35" s="20"/>
      <c r="L35" s="20"/>
      <c r="M35" s="20">
        <v>97608</v>
      </c>
      <c r="N35" s="20"/>
      <c r="O35" s="20"/>
      <c r="P35" s="20"/>
      <c r="Q35" s="20"/>
      <c r="R35" s="20"/>
      <c r="S35" s="20"/>
      <c r="T35" s="20"/>
      <c r="U35" s="20"/>
      <c r="V35" s="20"/>
      <c r="W35" s="20"/>
      <c r="X35" s="20"/>
    </row>
    <row r="36" ht="21" customHeight="1" spans="1:24">
      <c r="A36" s="21" t="s">
        <v>46</v>
      </c>
      <c r="B36" s="19" t="s">
        <v>207</v>
      </c>
      <c r="C36" s="19" t="s">
        <v>208</v>
      </c>
      <c r="D36" s="19" t="s">
        <v>69</v>
      </c>
      <c r="E36" s="19" t="s">
        <v>70</v>
      </c>
      <c r="F36" s="19" t="s">
        <v>149</v>
      </c>
      <c r="G36" s="19" t="s">
        <v>150</v>
      </c>
      <c r="H36" s="20">
        <v>13500</v>
      </c>
      <c r="I36" s="20">
        <v>13500</v>
      </c>
      <c r="J36" s="20"/>
      <c r="K36" s="20"/>
      <c r="L36" s="20"/>
      <c r="M36" s="20">
        <v>13500</v>
      </c>
      <c r="N36" s="20"/>
      <c r="O36" s="20"/>
      <c r="P36" s="20"/>
      <c r="Q36" s="20"/>
      <c r="R36" s="20"/>
      <c r="S36" s="20"/>
      <c r="T36" s="20"/>
      <c r="U36" s="20"/>
      <c r="V36" s="20"/>
      <c r="W36" s="20"/>
      <c r="X36" s="20"/>
    </row>
    <row r="37" ht="21" customHeight="1" spans="1:24">
      <c r="A37" s="21" t="s">
        <v>46</v>
      </c>
      <c r="B37" s="19" t="s">
        <v>207</v>
      </c>
      <c r="C37" s="19" t="s">
        <v>208</v>
      </c>
      <c r="D37" s="19" t="s">
        <v>69</v>
      </c>
      <c r="E37" s="19" t="s">
        <v>70</v>
      </c>
      <c r="F37" s="19" t="s">
        <v>205</v>
      </c>
      <c r="G37" s="19" t="s">
        <v>206</v>
      </c>
      <c r="H37" s="20">
        <v>115788</v>
      </c>
      <c r="I37" s="20">
        <v>115788</v>
      </c>
      <c r="J37" s="20"/>
      <c r="K37" s="20"/>
      <c r="L37" s="20"/>
      <c r="M37" s="20">
        <v>115788</v>
      </c>
      <c r="N37" s="20"/>
      <c r="O37" s="20"/>
      <c r="P37" s="20"/>
      <c r="Q37" s="20"/>
      <c r="R37" s="20"/>
      <c r="S37" s="20"/>
      <c r="T37" s="20"/>
      <c r="U37" s="20"/>
      <c r="V37" s="20"/>
      <c r="W37" s="20"/>
      <c r="X37" s="20"/>
    </row>
    <row r="38" ht="21" customHeight="1" spans="1:24">
      <c r="A38" s="21" t="s">
        <v>46</v>
      </c>
      <c r="B38" s="19" t="s">
        <v>207</v>
      </c>
      <c r="C38" s="19" t="s">
        <v>208</v>
      </c>
      <c r="D38" s="19" t="s">
        <v>69</v>
      </c>
      <c r="E38" s="19" t="s">
        <v>70</v>
      </c>
      <c r="F38" s="19" t="s">
        <v>205</v>
      </c>
      <c r="G38" s="19" t="s">
        <v>206</v>
      </c>
      <c r="H38" s="20">
        <v>37440</v>
      </c>
      <c r="I38" s="20">
        <v>37440</v>
      </c>
      <c r="J38" s="20"/>
      <c r="K38" s="20"/>
      <c r="L38" s="20"/>
      <c r="M38" s="20">
        <v>37440</v>
      </c>
      <c r="N38" s="20"/>
      <c r="O38" s="20"/>
      <c r="P38" s="20"/>
      <c r="Q38" s="20"/>
      <c r="R38" s="20"/>
      <c r="S38" s="20"/>
      <c r="T38" s="20"/>
      <c r="U38" s="20"/>
      <c r="V38" s="20"/>
      <c r="W38" s="20"/>
      <c r="X38" s="20"/>
    </row>
    <row r="39" ht="21" customHeight="1" spans="1:24">
      <c r="A39" s="21" t="s">
        <v>46</v>
      </c>
      <c r="B39" s="19" t="s">
        <v>207</v>
      </c>
      <c r="C39" s="19" t="s">
        <v>208</v>
      </c>
      <c r="D39" s="19" t="s">
        <v>69</v>
      </c>
      <c r="E39" s="19" t="s">
        <v>70</v>
      </c>
      <c r="F39" s="19" t="s">
        <v>205</v>
      </c>
      <c r="G39" s="19" t="s">
        <v>206</v>
      </c>
      <c r="H39" s="20">
        <v>8134</v>
      </c>
      <c r="I39" s="20">
        <v>8134</v>
      </c>
      <c r="J39" s="20"/>
      <c r="K39" s="20"/>
      <c r="L39" s="20"/>
      <c r="M39" s="20">
        <v>8134</v>
      </c>
      <c r="N39" s="20"/>
      <c r="O39" s="20"/>
      <c r="P39" s="20"/>
      <c r="Q39" s="20"/>
      <c r="R39" s="20"/>
      <c r="S39" s="20"/>
      <c r="T39" s="20"/>
      <c r="U39" s="20"/>
      <c r="V39" s="20"/>
      <c r="W39" s="20"/>
      <c r="X39" s="20"/>
    </row>
    <row r="40" ht="21" customHeight="1" spans="1:24">
      <c r="A40" s="21" t="s">
        <v>46</v>
      </c>
      <c r="B40" s="19" t="s">
        <v>209</v>
      </c>
      <c r="C40" s="19" t="s">
        <v>154</v>
      </c>
      <c r="D40" s="19" t="s">
        <v>77</v>
      </c>
      <c r="E40" s="19" t="s">
        <v>78</v>
      </c>
      <c r="F40" s="19" t="s">
        <v>155</v>
      </c>
      <c r="G40" s="19" t="s">
        <v>156</v>
      </c>
      <c r="H40" s="20">
        <v>46849.6</v>
      </c>
      <c r="I40" s="20">
        <v>46849.6</v>
      </c>
      <c r="J40" s="20"/>
      <c r="K40" s="20"/>
      <c r="L40" s="20"/>
      <c r="M40" s="20">
        <v>46849.6</v>
      </c>
      <c r="N40" s="20"/>
      <c r="O40" s="20"/>
      <c r="P40" s="20"/>
      <c r="Q40" s="20"/>
      <c r="R40" s="20"/>
      <c r="S40" s="20"/>
      <c r="T40" s="20"/>
      <c r="U40" s="20"/>
      <c r="V40" s="20"/>
      <c r="W40" s="20"/>
      <c r="X40" s="20"/>
    </row>
    <row r="41" ht="21" customHeight="1" spans="1:24">
      <c r="A41" s="21" t="s">
        <v>46</v>
      </c>
      <c r="B41" s="19" t="s">
        <v>209</v>
      </c>
      <c r="C41" s="19" t="s">
        <v>154</v>
      </c>
      <c r="D41" s="19" t="s">
        <v>85</v>
      </c>
      <c r="E41" s="19" t="s">
        <v>86</v>
      </c>
      <c r="F41" s="19" t="s">
        <v>157</v>
      </c>
      <c r="G41" s="19" t="s">
        <v>158</v>
      </c>
      <c r="H41" s="20">
        <v>22939.35</v>
      </c>
      <c r="I41" s="20">
        <v>22939.35</v>
      </c>
      <c r="J41" s="20"/>
      <c r="K41" s="20"/>
      <c r="L41" s="20"/>
      <c r="M41" s="20">
        <v>22939.35</v>
      </c>
      <c r="N41" s="20"/>
      <c r="O41" s="20"/>
      <c r="P41" s="20"/>
      <c r="Q41" s="20"/>
      <c r="R41" s="20"/>
      <c r="S41" s="20"/>
      <c r="T41" s="20"/>
      <c r="U41" s="20"/>
      <c r="V41" s="20"/>
      <c r="W41" s="20"/>
      <c r="X41" s="20"/>
    </row>
    <row r="42" ht="21" customHeight="1" spans="1:24">
      <c r="A42" s="21" t="s">
        <v>46</v>
      </c>
      <c r="B42" s="19" t="s">
        <v>209</v>
      </c>
      <c r="C42" s="19" t="s">
        <v>154</v>
      </c>
      <c r="D42" s="19" t="s">
        <v>87</v>
      </c>
      <c r="E42" s="19" t="s">
        <v>88</v>
      </c>
      <c r="F42" s="19" t="s">
        <v>159</v>
      </c>
      <c r="G42" s="19" t="s">
        <v>160</v>
      </c>
      <c r="H42" s="20">
        <v>10923.5</v>
      </c>
      <c r="I42" s="20">
        <v>10923.5</v>
      </c>
      <c r="J42" s="20"/>
      <c r="K42" s="20"/>
      <c r="L42" s="20"/>
      <c r="M42" s="20">
        <v>10923.5</v>
      </c>
      <c r="N42" s="20"/>
      <c r="O42" s="20"/>
      <c r="P42" s="20"/>
      <c r="Q42" s="20"/>
      <c r="R42" s="20"/>
      <c r="S42" s="20"/>
      <c r="T42" s="20"/>
      <c r="U42" s="20"/>
      <c r="V42" s="20"/>
      <c r="W42" s="20"/>
      <c r="X42" s="20"/>
    </row>
    <row r="43" ht="21" customHeight="1" spans="1:24">
      <c r="A43" s="21" t="s">
        <v>46</v>
      </c>
      <c r="B43" s="19" t="s">
        <v>209</v>
      </c>
      <c r="C43" s="19" t="s">
        <v>154</v>
      </c>
      <c r="D43" s="19" t="s">
        <v>89</v>
      </c>
      <c r="E43" s="19" t="s">
        <v>90</v>
      </c>
      <c r="F43" s="19" t="s">
        <v>161</v>
      </c>
      <c r="G43" s="19" t="s">
        <v>162</v>
      </c>
      <c r="H43" s="20">
        <v>585.62</v>
      </c>
      <c r="I43" s="20">
        <v>585.62</v>
      </c>
      <c r="J43" s="20"/>
      <c r="K43" s="20"/>
      <c r="L43" s="20"/>
      <c r="M43" s="20">
        <v>585.62</v>
      </c>
      <c r="N43" s="20"/>
      <c r="O43" s="20"/>
      <c r="P43" s="20"/>
      <c r="Q43" s="20"/>
      <c r="R43" s="20"/>
      <c r="S43" s="20"/>
      <c r="T43" s="20"/>
      <c r="U43" s="20"/>
      <c r="V43" s="20"/>
      <c r="W43" s="20"/>
      <c r="X43" s="20"/>
    </row>
    <row r="44" ht="21" customHeight="1" spans="1:24">
      <c r="A44" s="21" t="s">
        <v>46</v>
      </c>
      <c r="B44" s="19" t="s">
        <v>209</v>
      </c>
      <c r="C44" s="19" t="s">
        <v>154</v>
      </c>
      <c r="D44" s="19" t="s">
        <v>89</v>
      </c>
      <c r="E44" s="19" t="s">
        <v>90</v>
      </c>
      <c r="F44" s="19" t="s">
        <v>161</v>
      </c>
      <c r="G44" s="19" t="s">
        <v>162</v>
      </c>
      <c r="H44" s="20">
        <v>819</v>
      </c>
      <c r="I44" s="20">
        <v>819</v>
      </c>
      <c r="J44" s="20"/>
      <c r="K44" s="20"/>
      <c r="L44" s="20"/>
      <c r="M44" s="20">
        <v>819</v>
      </c>
      <c r="N44" s="20"/>
      <c r="O44" s="20"/>
      <c r="P44" s="20"/>
      <c r="Q44" s="20"/>
      <c r="R44" s="20"/>
      <c r="S44" s="20"/>
      <c r="T44" s="20"/>
      <c r="U44" s="20"/>
      <c r="V44" s="20"/>
      <c r="W44" s="20"/>
      <c r="X44" s="20"/>
    </row>
    <row r="45" ht="21" customHeight="1" spans="1:24">
      <c r="A45" s="21" t="s">
        <v>46</v>
      </c>
      <c r="B45" s="19" t="s">
        <v>210</v>
      </c>
      <c r="C45" s="19" t="s">
        <v>96</v>
      </c>
      <c r="D45" s="19" t="s">
        <v>95</v>
      </c>
      <c r="E45" s="19" t="s">
        <v>96</v>
      </c>
      <c r="F45" s="19" t="s">
        <v>164</v>
      </c>
      <c r="G45" s="19" t="s">
        <v>96</v>
      </c>
      <c r="H45" s="20">
        <v>38994.96</v>
      </c>
      <c r="I45" s="20">
        <v>38994.96</v>
      </c>
      <c r="J45" s="20"/>
      <c r="K45" s="20"/>
      <c r="L45" s="20"/>
      <c r="M45" s="20">
        <v>38994.96</v>
      </c>
      <c r="N45" s="20"/>
      <c r="O45" s="20"/>
      <c r="P45" s="20"/>
      <c r="Q45" s="20"/>
      <c r="R45" s="20"/>
      <c r="S45" s="20"/>
      <c r="T45" s="20"/>
      <c r="U45" s="20"/>
      <c r="V45" s="20"/>
      <c r="W45" s="20"/>
      <c r="X45" s="20"/>
    </row>
    <row r="46" ht="21" customHeight="1" spans="1:24">
      <c r="A46" s="21" t="s">
        <v>46</v>
      </c>
      <c r="B46" s="19" t="s">
        <v>211</v>
      </c>
      <c r="C46" s="19" t="s">
        <v>173</v>
      </c>
      <c r="D46" s="19" t="s">
        <v>69</v>
      </c>
      <c r="E46" s="19" t="s">
        <v>70</v>
      </c>
      <c r="F46" s="19" t="s">
        <v>174</v>
      </c>
      <c r="G46" s="19" t="s">
        <v>173</v>
      </c>
      <c r="H46" s="20">
        <v>72</v>
      </c>
      <c r="I46" s="20">
        <v>72</v>
      </c>
      <c r="J46" s="20"/>
      <c r="K46" s="20"/>
      <c r="L46" s="20"/>
      <c r="M46" s="20">
        <v>72</v>
      </c>
      <c r="N46" s="20"/>
      <c r="O46" s="20"/>
      <c r="P46" s="20"/>
      <c r="Q46" s="20"/>
      <c r="R46" s="20"/>
      <c r="S46" s="20"/>
      <c r="T46" s="20"/>
      <c r="U46" s="20"/>
      <c r="V46" s="20"/>
      <c r="W46" s="20"/>
      <c r="X46" s="20"/>
    </row>
    <row r="47" ht="21" customHeight="1" spans="1:24">
      <c r="A47" s="21" t="s">
        <v>46</v>
      </c>
      <c r="B47" s="19" t="s">
        <v>212</v>
      </c>
      <c r="C47" s="19" t="s">
        <v>170</v>
      </c>
      <c r="D47" s="19" t="s">
        <v>69</v>
      </c>
      <c r="E47" s="19" t="s">
        <v>70</v>
      </c>
      <c r="F47" s="19" t="s">
        <v>171</v>
      </c>
      <c r="G47" s="19" t="s">
        <v>170</v>
      </c>
      <c r="H47" s="20">
        <v>6336.48</v>
      </c>
      <c r="I47" s="20">
        <v>6336.48</v>
      </c>
      <c r="J47" s="20"/>
      <c r="K47" s="20"/>
      <c r="L47" s="20"/>
      <c r="M47" s="20">
        <v>6336.48</v>
      </c>
      <c r="N47" s="20"/>
      <c r="O47" s="20"/>
      <c r="P47" s="20"/>
      <c r="Q47" s="20"/>
      <c r="R47" s="20"/>
      <c r="S47" s="20"/>
      <c r="T47" s="20"/>
      <c r="U47" s="20"/>
      <c r="V47" s="20"/>
      <c r="W47" s="20"/>
      <c r="X47" s="20"/>
    </row>
    <row r="48" ht="21" customHeight="1" spans="1:24">
      <c r="A48" s="21" t="s">
        <v>46</v>
      </c>
      <c r="B48" s="19" t="s">
        <v>213</v>
      </c>
      <c r="C48" s="19" t="s">
        <v>176</v>
      </c>
      <c r="D48" s="19" t="s">
        <v>69</v>
      </c>
      <c r="E48" s="19" t="s">
        <v>70</v>
      </c>
      <c r="F48" s="19" t="s">
        <v>177</v>
      </c>
      <c r="G48" s="19" t="s">
        <v>178</v>
      </c>
      <c r="H48" s="20">
        <v>20250</v>
      </c>
      <c r="I48" s="20">
        <v>20250</v>
      </c>
      <c r="J48" s="20"/>
      <c r="K48" s="20"/>
      <c r="L48" s="20"/>
      <c r="M48" s="20">
        <v>20250</v>
      </c>
      <c r="N48" s="20"/>
      <c r="O48" s="20"/>
      <c r="P48" s="20"/>
      <c r="Q48" s="20"/>
      <c r="R48" s="20"/>
      <c r="S48" s="20"/>
      <c r="T48" s="20"/>
      <c r="U48" s="20"/>
      <c r="V48" s="20"/>
      <c r="W48" s="20"/>
      <c r="X48" s="20"/>
    </row>
    <row r="49" ht="21" customHeight="1" spans="1:24">
      <c r="A49" s="23" t="s">
        <v>97</v>
      </c>
      <c r="B49" s="24"/>
      <c r="C49" s="24"/>
      <c r="D49" s="24"/>
      <c r="E49" s="24"/>
      <c r="F49" s="24"/>
      <c r="G49" s="25"/>
      <c r="H49" s="20">
        <v>2319395.49</v>
      </c>
      <c r="I49" s="20">
        <v>2319395.49</v>
      </c>
      <c r="J49" s="20"/>
      <c r="K49" s="20"/>
      <c r="L49" s="20"/>
      <c r="M49" s="20">
        <v>2319395.49</v>
      </c>
      <c r="N49" s="20"/>
      <c r="O49" s="20"/>
      <c r="P49" s="20"/>
      <c r="Q49" s="20"/>
      <c r="R49" s="20"/>
      <c r="S49" s="20"/>
      <c r="T49" s="20"/>
      <c r="U49" s="20"/>
      <c r="V49" s="20"/>
      <c r="W49" s="20"/>
      <c r="X49" s="20"/>
    </row>
  </sheetData>
  <mergeCells count="30">
    <mergeCell ref="A2:X2"/>
    <mergeCell ref="A3:G3"/>
    <mergeCell ref="H4:X4"/>
    <mergeCell ref="I5:N5"/>
    <mergeCell ref="O5:Q5"/>
    <mergeCell ref="S5:X5"/>
    <mergeCell ref="I6:J6"/>
    <mergeCell ref="A49:G4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4"/>
      <c r="E1" s="1"/>
      <c r="F1" s="1"/>
      <c r="G1" s="1"/>
      <c r="H1" s="1"/>
      <c r="I1" s="2"/>
      <c r="J1" s="2"/>
      <c r="K1" s="2"/>
      <c r="L1" s="2"/>
      <c r="M1" s="2"/>
      <c r="N1" s="2"/>
      <c r="O1" s="2"/>
      <c r="P1" s="2"/>
      <c r="Q1" s="2"/>
      <c r="U1" s="114"/>
      <c r="W1" s="31" t="s">
        <v>214</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"单位名称："&amp;"景洪市投资促进局"</f>
        <v>单位名称：景洪市投资促进局</v>
      </c>
      <c r="B3" s="5"/>
      <c r="C3" s="5"/>
      <c r="D3" s="5"/>
      <c r="E3" s="5"/>
      <c r="F3" s="5"/>
      <c r="G3" s="5"/>
      <c r="H3" s="5"/>
      <c r="I3" s="122"/>
      <c r="J3" s="122"/>
      <c r="K3" s="122"/>
      <c r="L3" s="122"/>
      <c r="M3" s="122"/>
      <c r="N3" s="122"/>
      <c r="O3" s="122"/>
      <c r="P3" s="122"/>
      <c r="Q3" s="122"/>
      <c r="R3" s="49"/>
      <c r="S3" s="49"/>
      <c r="T3" s="49"/>
      <c r="U3" s="134"/>
      <c r="V3" s="49"/>
      <c r="W3" s="97" t="s">
        <v>119</v>
      </c>
    </row>
    <row r="4" ht="21.75" customHeight="1" spans="1:23">
      <c r="A4" s="115" t="s">
        <v>215</v>
      </c>
      <c r="B4" s="116" t="s">
        <v>128</v>
      </c>
      <c r="C4" s="115" t="s">
        <v>129</v>
      </c>
      <c r="D4" s="115" t="s">
        <v>216</v>
      </c>
      <c r="E4" s="116" t="s">
        <v>130</v>
      </c>
      <c r="F4" s="116" t="s">
        <v>131</v>
      </c>
      <c r="G4" s="116" t="s">
        <v>217</v>
      </c>
      <c r="H4" s="116" t="s">
        <v>218</v>
      </c>
      <c r="I4" s="123" t="s">
        <v>29</v>
      </c>
      <c r="J4" s="124" t="s">
        <v>219</v>
      </c>
      <c r="K4" s="125"/>
      <c r="L4" s="125"/>
      <c r="M4" s="126"/>
      <c r="N4" s="124" t="s">
        <v>136</v>
      </c>
      <c r="O4" s="125"/>
      <c r="P4" s="126"/>
      <c r="Q4" s="116" t="s">
        <v>35</v>
      </c>
      <c r="R4" s="124" t="s">
        <v>53</v>
      </c>
      <c r="S4" s="125"/>
      <c r="T4" s="125"/>
      <c r="U4" s="125"/>
      <c r="V4" s="125"/>
      <c r="W4" s="126"/>
    </row>
    <row r="5" ht="21.75" customHeight="1" spans="1:23">
      <c r="A5" s="117"/>
      <c r="B5" s="118"/>
      <c r="C5" s="117"/>
      <c r="D5" s="117"/>
      <c r="E5" s="118"/>
      <c r="F5" s="118"/>
      <c r="G5" s="118"/>
      <c r="H5" s="118"/>
      <c r="I5" s="127"/>
      <c r="J5" s="128" t="s">
        <v>32</v>
      </c>
      <c r="K5" s="129"/>
      <c r="L5" s="116" t="s">
        <v>33</v>
      </c>
      <c r="M5" s="116" t="s">
        <v>34</v>
      </c>
      <c r="N5" s="116" t="s">
        <v>32</v>
      </c>
      <c r="O5" s="116" t="s">
        <v>33</v>
      </c>
      <c r="P5" s="116" t="s">
        <v>34</v>
      </c>
      <c r="Q5" s="118"/>
      <c r="R5" s="116" t="s">
        <v>31</v>
      </c>
      <c r="S5" s="115" t="s">
        <v>38</v>
      </c>
      <c r="T5" s="115" t="s">
        <v>143</v>
      </c>
      <c r="U5" s="115" t="s">
        <v>40</v>
      </c>
      <c r="V5" s="115" t="s">
        <v>41</v>
      </c>
      <c r="W5" s="115" t="s">
        <v>42</v>
      </c>
    </row>
    <row r="6" ht="21" customHeight="1" spans="1:23">
      <c r="A6" s="117"/>
      <c r="B6" s="118"/>
      <c r="C6" s="117"/>
      <c r="D6" s="117"/>
      <c r="E6" s="118"/>
      <c r="F6" s="118"/>
      <c r="G6" s="118"/>
      <c r="H6" s="118"/>
      <c r="I6" s="127"/>
      <c r="J6" s="130" t="s">
        <v>31</v>
      </c>
      <c r="K6" s="131"/>
      <c r="L6" s="118"/>
      <c r="M6" s="118"/>
      <c r="N6" s="118"/>
      <c r="O6" s="118"/>
      <c r="P6" s="118"/>
      <c r="Q6" s="118"/>
      <c r="R6" s="118"/>
      <c r="S6" s="117"/>
      <c r="T6" s="117"/>
      <c r="U6" s="117"/>
      <c r="V6" s="117"/>
      <c r="W6" s="117"/>
    </row>
    <row r="7" ht="39.75" customHeight="1" spans="1:23">
      <c r="A7" s="119"/>
      <c r="B7" s="120"/>
      <c r="C7" s="119"/>
      <c r="D7" s="119"/>
      <c r="E7" s="120"/>
      <c r="F7" s="120"/>
      <c r="G7" s="120"/>
      <c r="H7" s="120"/>
      <c r="I7" s="132"/>
      <c r="J7" s="133" t="s">
        <v>31</v>
      </c>
      <c r="K7" s="133" t="s">
        <v>220</v>
      </c>
      <c r="L7" s="120"/>
      <c r="M7" s="120"/>
      <c r="N7" s="120"/>
      <c r="O7" s="120"/>
      <c r="P7" s="120"/>
      <c r="Q7" s="120"/>
      <c r="R7" s="120"/>
      <c r="S7" s="119"/>
      <c r="T7" s="119"/>
      <c r="U7" s="119"/>
      <c r="V7" s="119"/>
      <c r="W7" s="119"/>
    </row>
    <row r="8" ht="19.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21.75" customHeight="1" spans="1:23">
      <c r="A9" s="19"/>
      <c r="B9" s="19"/>
      <c r="C9" s="19" t="s">
        <v>221</v>
      </c>
      <c r="D9" s="19"/>
      <c r="E9" s="19"/>
      <c r="F9" s="19"/>
      <c r="G9" s="19"/>
      <c r="H9" s="19"/>
      <c r="I9" s="20">
        <v>500000</v>
      </c>
      <c r="J9" s="20">
        <v>500000</v>
      </c>
      <c r="K9" s="20">
        <v>500000</v>
      </c>
      <c r="L9" s="20"/>
      <c r="M9" s="20"/>
      <c r="N9" s="20"/>
      <c r="O9" s="20"/>
      <c r="P9" s="20"/>
      <c r="Q9" s="20"/>
      <c r="R9" s="20"/>
      <c r="S9" s="20"/>
      <c r="T9" s="20"/>
      <c r="U9" s="20"/>
      <c r="V9" s="20"/>
      <c r="W9" s="20"/>
    </row>
    <row r="10" ht="21.75" customHeight="1" spans="1:23">
      <c r="A10" s="19" t="s">
        <v>222</v>
      </c>
      <c r="B10" s="19" t="s">
        <v>223</v>
      </c>
      <c r="C10" s="19" t="s">
        <v>221</v>
      </c>
      <c r="D10" s="19" t="s">
        <v>44</v>
      </c>
      <c r="E10" s="19" t="s">
        <v>67</v>
      </c>
      <c r="F10" s="19" t="s">
        <v>68</v>
      </c>
      <c r="G10" s="19" t="s">
        <v>177</v>
      </c>
      <c r="H10" s="19" t="s">
        <v>178</v>
      </c>
      <c r="I10" s="20">
        <v>40000</v>
      </c>
      <c r="J10" s="20">
        <v>40000</v>
      </c>
      <c r="K10" s="20">
        <v>40000</v>
      </c>
      <c r="L10" s="20"/>
      <c r="M10" s="20"/>
      <c r="N10" s="20"/>
      <c r="O10" s="20"/>
      <c r="P10" s="20"/>
      <c r="Q10" s="20"/>
      <c r="R10" s="20"/>
      <c r="S10" s="20"/>
      <c r="T10" s="20"/>
      <c r="U10" s="20"/>
      <c r="V10" s="20"/>
      <c r="W10" s="20"/>
    </row>
    <row r="11" ht="21.75" customHeight="1" spans="1:23">
      <c r="A11" s="19" t="s">
        <v>222</v>
      </c>
      <c r="B11" s="19" t="s">
        <v>223</v>
      </c>
      <c r="C11" s="19" t="s">
        <v>221</v>
      </c>
      <c r="D11" s="19" t="s">
        <v>44</v>
      </c>
      <c r="E11" s="19" t="s">
        <v>67</v>
      </c>
      <c r="F11" s="19" t="s">
        <v>68</v>
      </c>
      <c r="G11" s="19" t="s">
        <v>224</v>
      </c>
      <c r="H11" s="19" t="s">
        <v>225</v>
      </c>
      <c r="I11" s="20">
        <v>20000</v>
      </c>
      <c r="J11" s="20">
        <v>20000</v>
      </c>
      <c r="K11" s="20">
        <v>20000</v>
      </c>
      <c r="L11" s="20"/>
      <c r="M11" s="20"/>
      <c r="N11" s="20"/>
      <c r="O11" s="20"/>
      <c r="P11" s="20"/>
      <c r="Q11" s="20"/>
      <c r="R11" s="20"/>
      <c r="S11" s="20"/>
      <c r="T11" s="20"/>
      <c r="U11" s="20"/>
      <c r="V11" s="20"/>
      <c r="W11" s="20"/>
    </row>
    <row r="12" ht="21.75" customHeight="1" spans="1:23">
      <c r="A12" s="19" t="s">
        <v>222</v>
      </c>
      <c r="B12" s="19" t="s">
        <v>223</v>
      </c>
      <c r="C12" s="19" t="s">
        <v>221</v>
      </c>
      <c r="D12" s="19" t="s">
        <v>44</v>
      </c>
      <c r="E12" s="19" t="s">
        <v>67</v>
      </c>
      <c r="F12" s="19" t="s">
        <v>68</v>
      </c>
      <c r="G12" s="19" t="s">
        <v>185</v>
      </c>
      <c r="H12" s="19" t="s">
        <v>186</v>
      </c>
      <c r="I12" s="20">
        <v>110000</v>
      </c>
      <c r="J12" s="20">
        <v>110000</v>
      </c>
      <c r="K12" s="20">
        <v>110000</v>
      </c>
      <c r="L12" s="20"/>
      <c r="M12" s="20"/>
      <c r="N12" s="20"/>
      <c r="O12" s="20"/>
      <c r="P12" s="20"/>
      <c r="Q12" s="20"/>
      <c r="R12" s="20"/>
      <c r="S12" s="20"/>
      <c r="T12" s="20"/>
      <c r="U12" s="20"/>
      <c r="V12" s="20"/>
      <c r="W12" s="20"/>
    </row>
    <row r="13" ht="21.75" customHeight="1" spans="1:23">
      <c r="A13" s="19" t="s">
        <v>222</v>
      </c>
      <c r="B13" s="19" t="s">
        <v>223</v>
      </c>
      <c r="C13" s="19" t="s">
        <v>221</v>
      </c>
      <c r="D13" s="19" t="s">
        <v>44</v>
      </c>
      <c r="E13" s="19" t="s">
        <v>67</v>
      </c>
      <c r="F13" s="19" t="s">
        <v>68</v>
      </c>
      <c r="G13" s="19" t="s">
        <v>226</v>
      </c>
      <c r="H13" s="19" t="s">
        <v>123</v>
      </c>
      <c r="I13" s="20">
        <v>60000</v>
      </c>
      <c r="J13" s="20">
        <v>60000</v>
      </c>
      <c r="K13" s="20">
        <v>60000</v>
      </c>
      <c r="L13" s="20"/>
      <c r="M13" s="20"/>
      <c r="N13" s="20"/>
      <c r="O13" s="20"/>
      <c r="P13" s="20"/>
      <c r="Q13" s="20"/>
      <c r="R13" s="20"/>
      <c r="S13" s="20"/>
      <c r="T13" s="20"/>
      <c r="U13" s="20"/>
      <c r="V13" s="20"/>
      <c r="W13" s="20"/>
    </row>
    <row r="14" ht="21.75" customHeight="1" spans="1:23">
      <c r="A14" s="19" t="s">
        <v>222</v>
      </c>
      <c r="B14" s="19" t="s">
        <v>223</v>
      </c>
      <c r="C14" s="19" t="s">
        <v>221</v>
      </c>
      <c r="D14" s="19" t="s">
        <v>44</v>
      </c>
      <c r="E14" s="19" t="s">
        <v>67</v>
      </c>
      <c r="F14" s="19" t="s">
        <v>68</v>
      </c>
      <c r="G14" s="19" t="s">
        <v>189</v>
      </c>
      <c r="H14" s="19" t="s">
        <v>190</v>
      </c>
      <c r="I14" s="20">
        <v>270000</v>
      </c>
      <c r="J14" s="20">
        <v>270000</v>
      </c>
      <c r="K14" s="20">
        <v>270000</v>
      </c>
      <c r="L14" s="20"/>
      <c r="M14" s="20"/>
      <c r="N14" s="20"/>
      <c r="O14" s="20"/>
      <c r="P14" s="20"/>
      <c r="Q14" s="20"/>
      <c r="R14" s="20"/>
      <c r="S14" s="20"/>
      <c r="T14" s="20"/>
      <c r="U14" s="20"/>
      <c r="V14" s="20"/>
      <c r="W14" s="20"/>
    </row>
    <row r="15" ht="21.75" customHeight="1" spans="1:23">
      <c r="A15" s="19"/>
      <c r="B15" s="19"/>
      <c r="C15" s="19" t="s">
        <v>227</v>
      </c>
      <c r="D15" s="19"/>
      <c r="E15" s="19"/>
      <c r="F15" s="19"/>
      <c r="G15" s="19"/>
      <c r="H15" s="19"/>
      <c r="I15" s="20">
        <v>34923.1</v>
      </c>
      <c r="J15" s="20">
        <v>34923.1</v>
      </c>
      <c r="K15" s="20">
        <v>34923.1</v>
      </c>
      <c r="L15" s="20"/>
      <c r="M15" s="20"/>
      <c r="N15" s="20"/>
      <c r="O15" s="20"/>
      <c r="P15" s="20"/>
      <c r="Q15" s="20"/>
      <c r="R15" s="20"/>
      <c r="S15" s="20"/>
      <c r="T15" s="20"/>
      <c r="U15" s="20"/>
      <c r="V15" s="20"/>
      <c r="W15" s="20"/>
    </row>
    <row r="16" ht="21.75" customHeight="1" spans="1:23">
      <c r="A16" s="19" t="s">
        <v>228</v>
      </c>
      <c r="B16" s="19" t="s">
        <v>229</v>
      </c>
      <c r="C16" s="19" t="s">
        <v>227</v>
      </c>
      <c r="D16" s="19" t="s">
        <v>44</v>
      </c>
      <c r="E16" s="19" t="s">
        <v>65</v>
      </c>
      <c r="F16" s="19" t="s">
        <v>66</v>
      </c>
      <c r="G16" s="19" t="s">
        <v>230</v>
      </c>
      <c r="H16" s="19" t="s">
        <v>231</v>
      </c>
      <c r="I16" s="20">
        <v>34923.1</v>
      </c>
      <c r="J16" s="20">
        <v>34923.1</v>
      </c>
      <c r="K16" s="20">
        <v>34923.1</v>
      </c>
      <c r="L16" s="20"/>
      <c r="M16" s="20"/>
      <c r="N16" s="20"/>
      <c r="O16" s="20"/>
      <c r="P16" s="20"/>
      <c r="Q16" s="20"/>
      <c r="R16" s="20"/>
      <c r="S16" s="20"/>
      <c r="T16" s="20"/>
      <c r="U16" s="20"/>
      <c r="V16" s="20"/>
      <c r="W16" s="20"/>
    </row>
    <row r="17" ht="18.75" customHeight="1" spans="1:23">
      <c r="A17" s="23" t="s">
        <v>97</v>
      </c>
      <c r="B17" s="24"/>
      <c r="C17" s="24"/>
      <c r="D17" s="24"/>
      <c r="E17" s="24"/>
      <c r="F17" s="24"/>
      <c r="G17" s="24"/>
      <c r="H17" s="25"/>
      <c r="I17" s="20">
        <v>534923.1</v>
      </c>
      <c r="J17" s="20">
        <v>534923.1</v>
      </c>
      <c r="K17" s="20">
        <v>534923.1</v>
      </c>
      <c r="L17" s="20"/>
      <c r="M17" s="20"/>
      <c r="N17" s="20"/>
      <c r="O17" s="20"/>
      <c r="P17" s="20"/>
      <c r="Q17" s="20"/>
      <c r="R17" s="20"/>
      <c r="S17" s="20"/>
      <c r="T17" s="20"/>
      <c r="U17" s="20"/>
      <c r="V17" s="20"/>
      <c r="W17" s="20"/>
    </row>
  </sheetData>
  <mergeCells count="28">
    <mergeCell ref="A2:W2"/>
    <mergeCell ref="A3:H3"/>
    <mergeCell ref="J4:M4"/>
    <mergeCell ref="N4:P4"/>
    <mergeCell ref="R4:W4"/>
    <mergeCell ref="A17:H1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1"/>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3" t="s">
        <v>232</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"单位名称："&amp;"景洪市投资促进局"</f>
        <v>单位名称：景洪市投资促进局</v>
      </c>
      <c r="B3" s="112"/>
      <c r="C3" s="34"/>
      <c r="D3" s="34"/>
      <c r="E3" s="34"/>
      <c r="F3" s="34"/>
      <c r="G3" s="34"/>
      <c r="H3" s="34"/>
      <c r="I3" s="34"/>
      <c r="J3" s="34"/>
    </row>
    <row r="4" ht="44.25" customHeight="1" spans="1:10">
      <c r="A4" s="39" t="s">
        <v>233</v>
      </c>
      <c r="B4" s="39" t="s">
        <v>234</v>
      </c>
      <c r="C4" s="39" t="s">
        <v>235</v>
      </c>
      <c r="D4" s="39" t="s">
        <v>236</v>
      </c>
      <c r="E4" s="39" t="s">
        <v>237</v>
      </c>
      <c r="F4" s="18" t="s">
        <v>238</v>
      </c>
      <c r="G4" s="39" t="s">
        <v>239</v>
      </c>
      <c r="H4" s="18" t="s">
        <v>240</v>
      </c>
      <c r="I4" s="18" t="s">
        <v>241</v>
      </c>
      <c r="J4" s="39" t="s">
        <v>242</v>
      </c>
    </row>
    <row r="5" ht="19.5" customHeight="1" spans="1:10">
      <c r="A5" s="39">
        <v>1</v>
      </c>
      <c r="B5" s="39">
        <v>2</v>
      </c>
      <c r="C5" s="39">
        <v>3</v>
      </c>
      <c r="D5" s="39">
        <v>4</v>
      </c>
      <c r="E5" s="39">
        <v>5</v>
      </c>
      <c r="F5" s="18">
        <v>6</v>
      </c>
      <c r="G5" s="39">
        <v>7</v>
      </c>
      <c r="H5" s="18">
        <v>8</v>
      </c>
      <c r="I5" s="18">
        <v>9</v>
      </c>
      <c r="J5" s="39">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40.5" customHeight="1" spans="1:10">
      <c r="A8" s="94" t="s">
        <v>227</v>
      </c>
      <c r="B8" s="19" t="s">
        <v>243</v>
      </c>
      <c r="C8" s="19" t="s">
        <v>244</v>
      </c>
      <c r="D8" s="19" t="s">
        <v>245</v>
      </c>
      <c r="E8" s="19" t="s">
        <v>246</v>
      </c>
      <c r="F8" s="22" t="s">
        <v>247</v>
      </c>
      <c r="G8" s="19" t="s">
        <v>248</v>
      </c>
      <c r="H8" s="22" t="s">
        <v>249</v>
      </c>
      <c r="I8" s="22" t="s">
        <v>250</v>
      </c>
      <c r="J8" s="19" t="s">
        <v>251</v>
      </c>
    </row>
    <row r="9" ht="40.5" customHeight="1" spans="1:10">
      <c r="A9" s="94" t="s">
        <v>227</v>
      </c>
      <c r="B9" s="19" t="s">
        <v>243</v>
      </c>
      <c r="C9" s="19" t="s">
        <v>244</v>
      </c>
      <c r="D9" s="19" t="s">
        <v>252</v>
      </c>
      <c r="E9" s="19" t="s">
        <v>253</v>
      </c>
      <c r="F9" s="22" t="s">
        <v>254</v>
      </c>
      <c r="G9" s="19" t="s">
        <v>255</v>
      </c>
      <c r="H9" s="22" t="s">
        <v>256</v>
      </c>
      <c r="I9" s="22" t="s">
        <v>250</v>
      </c>
      <c r="J9" s="19" t="s">
        <v>257</v>
      </c>
    </row>
    <row r="10" ht="40.5" customHeight="1" spans="1:10">
      <c r="A10" s="94" t="s">
        <v>227</v>
      </c>
      <c r="B10" s="19" t="s">
        <v>243</v>
      </c>
      <c r="C10" s="19" t="s">
        <v>244</v>
      </c>
      <c r="D10" s="19" t="s">
        <v>252</v>
      </c>
      <c r="E10" s="19" t="s">
        <v>258</v>
      </c>
      <c r="F10" s="22" t="s">
        <v>254</v>
      </c>
      <c r="G10" s="19" t="s">
        <v>255</v>
      </c>
      <c r="H10" s="22" t="s">
        <v>256</v>
      </c>
      <c r="I10" s="22" t="s">
        <v>250</v>
      </c>
      <c r="J10" s="19" t="s">
        <v>259</v>
      </c>
    </row>
    <row r="11" ht="40.5" customHeight="1" spans="1:10">
      <c r="A11" s="94" t="s">
        <v>227</v>
      </c>
      <c r="B11" s="19" t="s">
        <v>243</v>
      </c>
      <c r="C11" s="19" t="s">
        <v>244</v>
      </c>
      <c r="D11" s="19" t="s">
        <v>260</v>
      </c>
      <c r="E11" s="19" t="s">
        <v>261</v>
      </c>
      <c r="F11" s="22" t="s">
        <v>254</v>
      </c>
      <c r="G11" s="19" t="s">
        <v>262</v>
      </c>
      <c r="H11" s="22" t="s">
        <v>263</v>
      </c>
      <c r="I11" s="22" t="s">
        <v>250</v>
      </c>
      <c r="J11" s="19" t="s">
        <v>264</v>
      </c>
    </row>
    <row r="12" ht="40.5" customHeight="1" spans="1:10">
      <c r="A12" s="94" t="s">
        <v>227</v>
      </c>
      <c r="B12" s="19" t="s">
        <v>243</v>
      </c>
      <c r="C12" s="19" t="s">
        <v>244</v>
      </c>
      <c r="D12" s="19" t="s">
        <v>260</v>
      </c>
      <c r="E12" s="19" t="s">
        <v>261</v>
      </c>
      <c r="F12" s="22" t="s">
        <v>254</v>
      </c>
      <c r="G12" s="19" t="s">
        <v>265</v>
      </c>
      <c r="H12" s="22" t="s">
        <v>263</v>
      </c>
      <c r="I12" s="22" t="s">
        <v>250</v>
      </c>
      <c r="J12" s="19" t="s">
        <v>266</v>
      </c>
    </row>
    <row r="13" ht="40.5" customHeight="1" spans="1:10">
      <c r="A13" s="94" t="s">
        <v>227</v>
      </c>
      <c r="B13" s="19" t="s">
        <v>243</v>
      </c>
      <c r="C13" s="19" t="s">
        <v>267</v>
      </c>
      <c r="D13" s="19" t="s">
        <v>268</v>
      </c>
      <c r="E13" s="19" t="s">
        <v>269</v>
      </c>
      <c r="F13" s="22" t="s">
        <v>270</v>
      </c>
      <c r="G13" s="19" t="s">
        <v>271</v>
      </c>
      <c r="H13" s="22" t="s">
        <v>272</v>
      </c>
      <c r="I13" s="22" t="s">
        <v>273</v>
      </c>
      <c r="J13" s="19" t="s">
        <v>274</v>
      </c>
    </row>
    <row r="14" ht="40.5" customHeight="1" spans="1:10">
      <c r="A14" s="94" t="s">
        <v>227</v>
      </c>
      <c r="B14" s="19" t="s">
        <v>243</v>
      </c>
      <c r="C14" s="19" t="s">
        <v>275</v>
      </c>
      <c r="D14" s="19" t="s">
        <v>276</v>
      </c>
      <c r="E14" s="19" t="s">
        <v>277</v>
      </c>
      <c r="F14" s="22" t="s">
        <v>247</v>
      </c>
      <c r="G14" s="19" t="s">
        <v>278</v>
      </c>
      <c r="H14" s="22" t="s">
        <v>249</v>
      </c>
      <c r="I14" s="22" t="s">
        <v>250</v>
      </c>
      <c r="J14" s="19" t="s">
        <v>279</v>
      </c>
    </row>
    <row r="15" ht="40.5" customHeight="1" spans="1:10">
      <c r="A15" s="94" t="s">
        <v>221</v>
      </c>
      <c r="B15" s="19" t="s">
        <v>280</v>
      </c>
      <c r="C15" s="19" t="s">
        <v>244</v>
      </c>
      <c r="D15" s="19" t="s">
        <v>281</v>
      </c>
      <c r="E15" s="19" t="s">
        <v>282</v>
      </c>
      <c r="F15" s="22" t="s">
        <v>247</v>
      </c>
      <c r="G15" s="19" t="s">
        <v>283</v>
      </c>
      <c r="H15" s="22" t="s">
        <v>284</v>
      </c>
      <c r="I15" s="22" t="s">
        <v>250</v>
      </c>
      <c r="J15" s="19" t="s">
        <v>285</v>
      </c>
    </row>
    <row r="16" ht="40.5" customHeight="1" spans="1:10">
      <c r="A16" s="94" t="s">
        <v>221</v>
      </c>
      <c r="B16" s="19" t="s">
        <v>280</v>
      </c>
      <c r="C16" s="19" t="s">
        <v>244</v>
      </c>
      <c r="D16" s="19" t="s">
        <v>281</v>
      </c>
      <c r="E16" s="19" t="s">
        <v>286</v>
      </c>
      <c r="F16" s="22" t="s">
        <v>247</v>
      </c>
      <c r="G16" s="19" t="s">
        <v>287</v>
      </c>
      <c r="H16" s="22" t="s">
        <v>288</v>
      </c>
      <c r="I16" s="22" t="s">
        <v>250</v>
      </c>
      <c r="J16" s="19" t="s">
        <v>286</v>
      </c>
    </row>
    <row r="17" ht="40.5" customHeight="1" spans="1:10">
      <c r="A17" s="94" t="s">
        <v>221</v>
      </c>
      <c r="B17" s="19" t="s">
        <v>280</v>
      </c>
      <c r="C17" s="19" t="s">
        <v>244</v>
      </c>
      <c r="D17" s="19" t="s">
        <v>281</v>
      </c>
      <c r="E17" s="19" t="s">
        <v>289</v>
      </c>
      <c r="F17" s="22" t="s">
        <v>247</v>
      </c>
      <c r="G17" s="19" t="s">
        <v>290</v>
      </c>
      <c r="H17" s="22" t="s">
        <v>288</v>
      </c>
      <c r="I17" s="22" t="s">
        <v>250</v>
      </c>
      <c r="J17" s="19" t="s">
        <v>291</v>
      </c>
    </row>
    <row r="18" ht="40.5" customHeight="1" spans="1:10">
      <c r="A18" s="94" t="s">
        <v>221</v>
      </c>
      <c r="B18" s="19" t="s">
        <v>280</v>
      </c>
      <c r="C18" s="19" t="s">
        <v>244</v>
      </c>
      <c r="D18" s="19" t="s">
        <v>281</v>
      </c>
      <c r="E18" s="19" t="s">
        <v>292</v>
      </c>
      <c r="F18" s="22" t="s">
        <v>247</v>
      </c>
      <c r="G18" s="19" t="s">
        <v>293</v>
      </c>
      <c r="H18" s="22" t="s">
        <v>288</v>
      </c>
      <c r="I18" s="22" t="s">
        <v>250</v>
      </c>
      <c r="J18" s="19" t="s">
        <v>292</v>
      </c>
    </row>
    <row r="19" ht="40.5" customHeight="1" spans="1:10">
      <c r="A19" s="94" t="s">
        <v>221</v>
      </c>
      <c r="B19" s="19" t="s">
        <v>280</v>
      </c>
      <c r="C19" s="19" t="s">
        <v>244</v>
      </c>
      <c r="D19" s="19" t="s">
        <v>245</v>
      </c>
      <c r="E19" s="19" t="s">
        <v>294</v>
      </c>
      <c r="F19" s="22" t="s">
        <v>247</v>
      </c>
      <c r="G19" s="19" t="s">
        <v>248</v>
      </c>
      <c r="H19" s="22" t="s">
        <v>249</v>
      </c>
      <c r="I19" s="22" t="s">
        <v>250</v>
      </c>
      <c r="J19" s="19" t="s">
        <v>295</v>
      </c>
    </row>
    <row r="20" ht="40.5" customHeight="1" spans="1:10">
      <c r="A20" s="94" t="s">
        <v>221</v>
      </c>
      <c r="B20" s="19" t="s">
        <v>280</v>
      </c>
      <c r="C20" s="19" t="s">
        <v>267</v>
      </c>
      <c r="D20" s="19" t="s">
        <v>296</v>
      </c>
      <c r="E20" s="19" t="s">
        <v>297</v>
      </c>
      <c r="F20" s="22" t="s">
        <v>247</v>
      </c>
      <c r="G20" s="19" t="s">
        <v>298</v>
      </c>
      <c r="H20" s="22" t="s">
        <v>299</v>
      </c>
      <c r="I20" s="22" t="s">
        <v>250</v>
      </c>
      <c r="J20" s="19" t="s">
        <v>300</v>
      </c>
    </row>
    <row r="21" ht="40.5" customHeight="1" spans="1:10">
      <c r="A21" s="94" t="s">
        <v>221</v>
      </c>
      <c r="B21" s="19" t="s">
        <v>280</v>
      </c>
      <c r="C21" s="19" t="s">
        <v>275</v>
      </c>
      <c r="D21" s="19" t="s">
        <v>276</v>
      </c>
      <c r="E21" s="19" t="s">
        <v>301</v>
      </c>
      <c r="F21" s="22" t="s">
        <v>247</v>
      </c>
      <c r="G21" s="19" t="s">
        <v>248</v>
      </c>
      <c r="H21" s="22" t="s">
        <v>249</v>
      </c>
      <c r="I21" s="22" t="s">
        <v>250</v>
      </c>
      <c r="J21" s="19" t="s">
        <v>302</v>
      </c>
    </row>
  </sheetData>
  <mergeCells count="6">
    <mergeCell ref="A2:J2"/>
    <mergeCell ref="A3:H3"/>
    <mergeCell ref="A8:A14"/>
    <mergeCell ref="A15:A21"/>
    <mergeCell ref="B8:B14"/>
    <mergeCell ref="B15:B21"/>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9" sqref="A19"/>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8">
        <v>1</v>
      </c>
      <c r="B1" s="99">
        <v>0</v>
      </c>
      <c r="C1" s="98">
        <v>1</v>
      </c>
      <c r="D1" s="100"/>
      <c r="E1" s="100"/>
      <c r="F1" s="101" t="s">
        <v>303</v>
      </c>
    </row>
    <row r="2" ht="36.75" customHeight="1" spans="1:6">
      <c r="A2" s="102" t="str">
        <f>"2025"&amp;"年部门政府性基金预算支出预算表"</f>
        <v>2025年部门政府性基金预算支出预算表</v>
      </c>
      <c r="B2" s="102" t="s">
        <v>304</v>
      </c>
      <c r="C2" s="102"/>
      <c r="D2" s="102"/>
      <c r="E2" s="102"/>
      <c r="F2" s="102"/>
    </row>
    <row r="3" ht="13.5" customHeight="1" spans="1:6">
      <c r="A3" s="5" t="str">
        <f>"单位名称："&amp;"景洪市投资促进局"</f>
        <v>单位名称：景洪市投资促进局</v>
      </c>
      <c r="B3" s="5" t="str">
        <f>"单位名称："&amp;"景洪市投资促进局"</f>
        <v>单位名称：景洪市投资促进局</v>
      </c>
      <c r="C3" s="5"/>
      <c r="D3" s="97"/>
      <c r="E3" s="97"/>
      <c r="F3" s="97" t="s">
        <v>1</v>
      </c>
    </row>
    <row r="4" ht="19.5" customHeight="1" spans="1:6">
      <c r="A4" s="103" t="s">
        <v>127</v>
      </c>
      <c r="B4" s="104" t="s">
        <v>48</v>
      </c>
      <c r="C4" s="105" t="s">
        <v>49</v>
      </c>
      <c r="D4" s="11" t="s">
        <v>305</v>
      </c>
      <c r="E4" s="11"/>
      <c r="F4" s="12"/>
    </row>
    <row r="5" ht="18.75" customHeight="1" spans="1:6">
      <c r="A5" s="106"/>
      <c r="B5" s="107"/>
      <c r="C5" s="91"/>
      <c r="D5" s="90" t="s">
        <v>29</v>
      </c>
      <c r="E5" s="90" t="s">
        <v>50</v>
      </c>
      <c r="F5" s="90" t="s">
        <v>51</v>
      </c>
    </row>
    <row r="6" ht="18.75" customHeight="1" spans="1:6">
      <c r="A6" s="106">
        <v>1</v>
      </c>
      <c r="B6" s="108" t="s">
        <v>113</v>
      </c>
      <c r="C6" s="91">
        <v>3</v>
      </c>
      <c r="D6" s="90">
        <v>4</v>
      </c>
      <c r="E6" s="90">
        <v>5</v>
      </c>
      <c r="F6" s="90">
        <v>6</v>
      </c>
    </row>
    <row r="7" ht="21" customHeight="1" spans="1:6">
      <c r="A7" s="19"/>
      <c r="B7" s="19"/>
      <c r="C7" s="19"/>
      <c r="D7" s="20"/>
      <c r="E7" s="20"/>
      <c r="F7" s="20"/>
    </row>
    <row r="8" ht="21" customHeight="1" spans="1:6">
      <c r="A8" s="19"/>
      <c r="B8" s="19"/>
      <c r="C8" s="19"/>
      <c r="D8" s="20"/>
      <c r="E8" s="20"/>
      <c r="F8" s="20"/>
    </row>
    <row r="9" ht="18.75" customHeight="1" spans="1:6">
      <c r="A9" s="109" t="s">
        <v>97</v>
      </c>
      <c r="B9" s="110" t="s">
        <v>97</v>
      </c>
      <c r="C9" s="111" t="s">
        <v>97</v>
      </c>
      <c r="D9" s="20"/>
      <c r="E9" s="20"/>
      <c r="F9" s="20"/>
    </row>
    <row r="10" customHeight="1" spans="1:1">
      <c r="A10" t="s">
        <v>306</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6"/>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3"/>
      <c r="P1" s="83"/>
      <c r="Q1" s="31" t="s">
        <v>307</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18.75" customHeight="1" spans="1:17">
      <c r="A3" s="33" t="str">
        <f>"单位名称："&amp;"景洪市投资促进局"</f>
        <v>单位名称：景洪市投资促进局</v>
      </c>
      <c r="B3" s="33"/>
      <c r="C3" s="33"/>
      <c r="D3" s="33"/>
      <c r="E3" s="33"/>
      <c r="F3" s="33"/>
      <c r="G3" s="6"/>
      <c r="H3" s="6"/>
      <c r="I3" s="6"/>
      <c r="J3" s="6"/>
      <c r="K3" s="34"/>
      <c r="L3" s="34"/>
      <c r="M3" s="34"/>
      <c r="N3" s="34"/>
      <c r="O3" s="7"/>
      <c r="P3" s="7"/>
      <c r="Q3" s="97" t="s">
        <v>119</v>
      </c>
    </row>
    <row r="4" ht="15.75" customHeight="1" spans="1:17">
      <c r="A4" s="9" t="s">
        <v>308</v>
      </c>
      <c r="B4" s="74" t="s">
        <v>309</v>
      </c>
      <c r="C4" s="74" t="s">
        <v>310</v>
      </c>
      <c r="D4" s="74" t="s">
        <v>311</v>
      </c>
      <c r="E4" s="74" t="s">
        <v>312</v>
      </c>
      <c r="F4" s="74" t="s">
        <v>313</v>
      </c>
      <c r="G4" s="37" t="s">
        <v>134</v>
      </c>
      <c r="H4" s="37"/>
      <c r="I4" s="37"/>
      <c r="J4" s="37"/>
      <c r="K4" s="37"/>
      <c r="L4" s="37"/>
      <c r="M4" s="37"/>
      <c r="N4" s="37"/>
      <c r="O4" s="37"/>
      <c r="P4" s="37"/>
      <c r="Q4" s="38"/>
    </row>
    <row r="5" ht="17.25" customHeight="1" spans="1:17">
      <c r="A5" s="14"/>
      <c r="B5" s="76"/>
      <c r="C5" s="76"/>
      <c r="D5" s="76"/>
      <c r="E5" s="76"/>
      <c r="F5" s="76"/>
      <c r="G5" s="76" t="s">
        <v>29</v>
      </c>
      <c r="H5" s="76" t="s">
        <v>32</v>
      </c>
      <c r="I5" s="76" t="s">
        <v>314</v>
      </c>
      <c r="J5" s="76" t="s">
        <v>315</v>
      </c>
      <c r="K5" s="77" t="s">
        <v>316</v>
      </c>
      <c r="L5" s="88" t="s">
        <v>53</v>
      </c>
      <c r="M5" s="88"/>
      <c r="N5" s="88"/>
      <c r="O5" s="88"/>
      <c r="P5" s="88"/>
      <c r="Q5" s="78"/>
    </row>
    <row r="6" ht="54" customHeight="1" spans="1:17">
      <c r="A6" s="16"/>
      <c r="B6" s="78"/>
      <c r="C6" s="78"/>
      <c r="D6" s="78"/>
      <c r="E6" s="78"/>
      <c r="F6" s="78"/>
      <c r="G6" s="78"/>
      <c r="H6" s="78" t="s">
        <v>31</v>
      </c>
      <c r="I6" s="78"/>
      <c r="J6" s="78"/>
      <c r="K6" s="79"/>
      <c r="L6" s="78" t="s">
        <v>31</v>
      </c>
      <c r="M6" s="78" t="s">
        <v>38</v>
      </c>
      <c r="N6" s="78" t="s">
        <v>143</v>
      </c>
      <c r="O6" s="89" t="s">
        <v>40</v>
      </c>
      <c r="P6" s="79" t="s">
        <v>41</v>
      </c>
      <c r="Q6" s="78" t="s">
        <v>42</v>
      </c>
    </row>
    <row r="7" ht="19.5" customHeight="1" spans="1:17">
      <c r="A7" s="2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19" t="s">
        <v>44</v>
      </c>
      <c r="B8" s="92"/>
      <c r="C8" s="92"/>
      <c r="D8" s="92"/>
      <c r="E8" s="93">
        <v>129</v>
      </c>
      <c r="F8" s="20">
        <v>40500</v>
      </c>
      <c r="G8" s="20">
        <v>40500</v>
      </c>
      <c r="H8" s="20">
        <v>40500</v>
      </c>
      <c r="I8" s="20"/>
      <c r="J8" s="20"/>
      <c r="K8" s="20"/>
      <c r="L8" s="20"/>
      <c r="M8" s="20"/>
      <c r="N8" s="20"/>
      <c r="O8" s="20"/>
      <c r="P8" s="20"/>
      <c r="Q8" s="20"/>
    </row>
    <row r="9" ht="21" customHeight="1" spans="1:17">
      <c r="A9" s="21" t="s">
        <v>44</v>
      </c>
      <c r="B9" s="19"/>
      <c r="C9" s="19"/>
      <c r="D9" s="22"/>
      <c r="E9" s="93">
        <v>4</v>
      </c>
      <c r="F9" s="20">
        <v>20500</v>
      </c>
      <c r="G9" s="20">
        <v>20500</v>
      </c>
      <c r="H9" s="20">
        <v>20500</v>
      </c>
      <c r="I9" s="20"/>
      <c r="J9" s="20"/>
      <c r="K9" s="20"/>
      <c r="L9" s="20"/>
      <c r="M9" s="20"/>
      <c r="N9" s="20"/>
      <c r="O9" s="20"/>
      <c r="P9" s="20"/>
      <c r="Q9" s="20"/>
    </row>
    <row r="10" ht="21" customHeight="1" spans="1:17">
      <c r="A10" s="94" t="s">
        <v>194</v>
      </c>
      <c r="B10" s="19" t="s">
        <v>317</v>
      </c>
      <c r="C10" s="19" t="s">
        <v>318</v>
      </c>
      <c r="D10" s="22" t="s">
        <v>319</v>
      </c>
      <c r="E10" s="95">
        <v>1</v>
      </c>
      <c r="F10" s="20">
        <v>10000</v>
      </c>
      <c r="G10" s="20">
        <v>10000</v>
      </c>
      <c r="H10" s="20">
        <v>10000</v>
      </c>
      <c r="I10" s="20"/>
      <c r="J10" s="20"/>
      <c r="K10" s="20"/>
      <c r="L10" s="20"/>
      <c r="M10" s="20"/>
      <c r="N10" s="20"/>
      <c r="O10" s="20"/>
      <c r="P10" s="20"/>
      <c r="Q10" s="20"/>
    </row>
    <row r="11" ht="21" customHeight="1" spans="1:17">
      <c r="A11" s="94" t="s">
        <v>194</v>
      </c>
      <c r="B11" s="19" t="s">
        <v>320</v>
      </c>
      <c r="C11" s="19" t="s">
        <v>321</v>
      </c>
      <c r="D11" s="22" t="s">
        <v>319</v>
      </c>
      <c r="E11" s="95">
        <v>1</v>
      </c>
      <c r="F11" s="20">
        <v>8000</v>
      </c>
      <c r="G11" s="20">
        <v>8000</v>
      </c>
      <c r="H11" s="20">
        <v>8000</v>
      </c>
      <c r="I11" s="20"/>
      <c r="J11" s="20"/>
      <c r="K11" s="20"/>
      <c r="L11" s="20"/>
      <c r="M11" s="20"/>
      <c r="N11" s="20"/>
      <c r="O11" s="20"/>
      <c r="P11" s="20"/>
      <c r="Q11" s="20"/>
    </row>
    <row r="12" ht="21" customHeight="1" spans="1:17">
      <c r="A12" s="94" t="s">
        <v>200</v>
      </c>
      <c r="B12" s="19" t="s">
        <v>322</v>
      </c>
      <c r="C12" s="19" t="s">
        <v>323</v>
      </c>
      <c r="D12" s="22" t="s">
        <v>319</v>
      </c>
      <c r="E12" s="95">
        <v>1</v>
      </c>
      <c r="F12" s="20">
        <v>2000</v>
      </c>
      <c r="G12" s="20">
        <v>2000</v>
      </c>
      <c r="H12" s="20">
        <v>2000</v>
      </c>
      <c r="I12" s="20"/>
      <c r="J12" s="20"/>
      <c r="K12" s="20"/>
      <c r="L12" s="20"/>
      <c r="M12" s="20"/>
      <c r="N12" s="20"/>
      <c r="O12" s="20"/>
      <c r="P12" s="20"/>
      <c r="Q12" s="20"/>
    </row>
    <row r="13" ht="21" customHeight="1" spans="1:17">
      <c r="A13" s="94" t="s">
        <v>200</v>
      </c>
      <c r="B13" s="19" t="s">
        <v>320</v>
      </c>
      <c r="C13" s="19" t="s">
        <v>321</v>
      </c>
      <c r="D13" s="22" t="s">
        <v>288</v>
      </c>
      <c r="E13" s="95">
        <v>1</v>
      </c>
      <c r="F13" s="20">
        <v>500</v>
      </c>
      <c r="G13" s="20">
        <v>500</v>
      </c>
      <c r="H13" s="20">
        <v>500</v>
      </c>
      <c r="I13" s="20"/>
      <c r="J13" s="20"/>
      <c r="K13" s="20"/>
      <c r="L13" s="20"/>
      <c r="M13" s="20"/>
      <c r="N13" s="20"/>
      <c r="O13" s="20"/>
      <c r="P13" s="20"/>
      <c r="Q13" s="20"/>
    </row>
    <row r="14" ht="21" customHeight="1" spans="1:17">
      <c r="A14" s="21" t="s">
        <v>46</v>
      </c>
      <c r="B14" s="19"/>
      <c r="C14" s="19"/>
      <c r="D14" s="19"/>
      <c r="E14" s="93">
        <v>125</v>
      </c>
      <c r="F14" s="20">
        <v>20000</v>
      </c>
      <c r="G14" s="20">
        <v>20000</v>
      </c>
      <c r="H14" s="20">
        <v>20000</v>
      </c>
      <c r="I14" s="20"/>
      <c r="J14" s="20"/>
      <c r="K14" s="20"/>
      <c r="L14" s="20"/>
      <c r="M14" s="20"/>
      <c r="N14" s="20"/>
      <c r="O14" s="20"/>
      <c r="P14" s="20"/>
      <c r="Q14" s="20"/>
    </row>
    <row r="15" ht="21" customHeight="1" spans="1:17">
      <c r="A15" s="94" t="s">
        <v>176</v>
      </c>
      <c r="B15" s="19" t="s">
        <v>324</v>
      </c>
      <c r="C15" s="19" t="s">
        <v>325</v>
      </c>
      <c r="D15" s="22" t="s">
        <v>326</v>
      </c>
      <c r="E15" s="95">
        <v>125</v>
      </c>
      <c r="F15" s="20">
        <v>20000</v>
      </c>
      <c r="G15" s="20">
        <v>20000</v>
      </c>
      <c r="H15" s="20">
        <v>20000</v>
      </c>
      <c r="I15" s="20"/>
      <c r="J15" s="20"/>
      <c r="K15" s="20"/>
      <c r="L15" s="20"/>
      <c r="M15" s="20"/>
      <c r="N15" s="20"/>
      <c r="O15" s="20"/>
      <c r="P15" s="20"/>
      <c r="Q15" s="20"/>
    </row>
    <row r="16" ht="21" customHeight="1" spans="1:17">
      <c r="A16" s="81" t="s">
        <v>97</v>
      </c>
      <c r="B16" s="82"/>
      <c r="C16" s="82"/>
      <c r="D16" s="82"/>
      <c r="E16" s="96"/>
      <c r="F16" s="20">
        <v>40500</v>
      </c>
      <c r="G16" s="20">
        <v>40500</v>
      </c>
      <c r="H16" s="20">
        <v>40500</v>
      </c>
      <c r="I16" s="20"/>
      <c r="J16" s="20"/>
      <c r="K16" s="20"/>
      <c r="L16" s="20"/>
      <c r="M16" s="20"/>
      <c r="N16" s="20"/>
      <c r="O16" s="20"/>
      <c r="P16" s="20"/>
      <c r="Q16" s="20"/>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24" sqref="B24"/>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8"/>
      <c r="B1" s="68"/>
      <c r="C1" s="69"/>
      <c r="D1" s="68"/>
      <c r="E1" s="68"/>
      <c r="F1" s="68"/>
      <c r="G1" s="68"/>
      <c r="H1" s="70"/>
      <c r="I1" s="68"/>
      <c r="J1" s="68"/>
      <c r="K1" s="68"/>
      <c r="L1" s="83"/>
      <c r="M1" s="84"/>
      <c r="N1" s="85" t="s">
        <v>327</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1" t="str">
        <f>"单位名称："&amp;"景洪市投资促进局"</f>
        <v>单位名称：景洪市投资促进局</v>
      </c>
      <c r="B3" s="71"/>
      <c r="C3" s="71"/>
      <c r="D3" s="72"/>
      <c r="E3" s="72"/>
      <c r="F3" s="72"/>
      <c r="G3" s="72"/>
      <c r="H3" s="73"/>
      <c r="I3" s="72"/>
      <c r="J3" s="72"/>
      <c r="K3" s="72"/>
      <c r="L3" s="7"/>
      <c r="M3" s="86"/>
      <c r="N3" s="87" t="s">
        <v>119</v>
      </c>
    </row>
    <row r="4" ht="18.75" customHeight="1" spans="1:14">
      <c r="A4" s="9" t="s">
        <v>308</v>
      </c>
      <c r="B4" s="74" t="s">
        <v>328</v>
      </c>
      <c r="C4" s="75" t="s">
        <v>329</v>
      </c>
      <c r="D4" s="37" t="s">
        <v>134</v>
      </c>
      <c r="E4" s="37"/>
      <c r="F4" s="37"/>
      <c r="G4" s="37"/>
      <c r="H4" s="37"/>
      <c r="I4" s="37"/>
      <c r="J4" s="37"/>
      <c r="K4" s="37"/>
      <c r="L4" s="37"/>
      <c r="M4" s="37"/>
      <c r="N4" s="38"/>
    </row>
    <row r="5" ht="17.25" customHeight="1" spans="1:14">
      <c r="A5" s="14"/>
      <c r="B5" s="76"/>
      <c r="C5" s="77"/>
      <c r="D5" s="76" t="s">
        <v>29</v>
      </c>
      <c r="E5" s="76" t="s">
        <v>32</v>
      </c>
      <c r="F5" s="76" t="s">
        <v>314</v>
      </c>
      <c r="G5" s="76" t="s">
        <v>315</v>
      </c>
      <c r="H5" s="77" t="s">
        <v>316</v>
      </c>
      <c r="I5" s="88" t="s">
        <v>53</v>
      </c>
      <c r="J5" s="88"/>
      <c r="K5" s="88"/>
      <c r="L5" s="88"/>
      <c r="M5" s="88"/>
      <c r="N5" s="78"/>
    </row>
    <row r="6" ht="54" customHeight="1" spans="1:14">
      <c r="A6" s="16"/>
      <c r="B6" s="78"/>
      <c r="C6" s="79"/>
      <c r="D6" s="78"/>
      <c r="E6" s="78"/>
      <c r="F6" s="78"/>
      <c r="G6" s="78"/>
      <c r="H6" s="79"/>
      <c r="I6" s="78" t="s">
        <v>31</v>
      </c>
      <c r="J6" s="78" t="s">
        <v>38</v>
      </c>
      <c r="K6" s="78" t="s">
        <v>143</v>
      </c>
      <c r="L6" s="89" t="s">
        <v>40</v>
      </c>
      <c r="M6" s="79" t="s">
        <v>41</v>
      </c>
      <c r="N6" s="78" t="s">
        <v>42</v>
      </c>
    </row>
    <row r="7" ht="19.5" customHeight="1" spans="1:14">
      <c r="A7" s="80">
        <v>1</v>
      </c>
      <c r="B7" s="80">
        <v>2</v>
      </c>
      <c r="C7" s="80">
        <v>3</v>
      </c>
      <c r="D7" s="80">
        <v>4</v>
      </c>
      <c r="E7" s="80">
        <v>5</v>
      </c>
      <c r="F7" s="80">
        <v>6</v>
      </c>
      <c r="G7" s="80">
        <v>7</v>
      </c>
      <c r="H7" s="80">
        <v>8</v>
      </c>
      <c r="I7" s="80">
        <v>9</v>
      </c>
      <c r="J7" s="80">
        <v>10</v>
      </c>
      <c r="K7" s="80">
        <v>11</v>
      </c>
      <c r="L7" s="80">
        <v>12</v>
      </c>
      <c r="M7" s="80">
        <v>13</v>
      </c>
      <c r="N7" s="80">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1" t="s">
        <v>97</v>
      </c>
      <c r="B10" s="82"/>
      <c r="C10" s="82"/>
      <c r="D10" s="20"/>
      <c r="E10" s="20"/>
      <c r="F10" s="20"/>
      <c r="G10" s="20"/>
      <c r="H10" s="20"/>
      <c r="I10" s="20"/>
      <c r="J10" s="20"/>
      <c r="K10" s="20"/>
      <c r="L10" s="20"/>
      <c r="M10" s="20"/>
      <c r="N10" s="20"/>
    </row>
    <row r="11" customHeight="1" spans="1:1">
      <c r="A11" t="s">
        <v>306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13" sqref="A13"/>
    </sheetView>
  </sheetViews>
  <sheetFormatPr defaultColWidth="10.6555555555556" defaultRowHeight="14.25" customHeight="1" outlineLevelCol="6"/>
  <cols>
    <col min="1" max="1" width="44" customWidth="1"/>
    <col min="2" max="7" width="21.5" customWidth="1"/>
  </cols>
  <sheetData>
    <row r="1" ht="13.5" customHeight="1" spans="1:7">
      <c r="A1" s="60"/>
      <c r="B1" s="60"/>
      <c r="C1" s="60"/>
      <c r="D1" s="60"/>
      <c r="E1" s="60"/>
      <c r="F1" s="61"/>
      <c r="G1" s="61" t="s">
        <v>330</v>
      </c>
    </row>
    <row r="2" ht="27.75" customHeight="1" spans="1:7">
      <c r="A2" s="62" t="s">
        <v>331</v>
      </c>
      <c r="B2" s="45"/>
      <c r="C2" s="45"/>
      <c r="D2" s="45"/>
      <c r="E2" s="45"/>
      <c r="F2" s="45"/>
      <c r="G2" s="45"/>
    </row>
    <row r="3" ht="18" customHeight="1" spans="1:7">
      <c r="A3" s="63" t="str">
        <f>"单位名称："&amp;"景洪市投资促进局"</f>
        <v>单位名称：景洪市投资促进局</v>
      </c>
      <c r="B3" s="64"/>
      <c r="C3" s="64"/>
      <c r="D3" s="64"/>
      <c r="E3" s="64"/>
      <c r="F3" s="65"/>
      <c r="G3" s="65" t="s">
        <v>119</v>
      </c>
    </row>
    <row r="4" ht="19.5" customHeight="1" spans="1:7">
      <c r="A4" s="66" t="s">
        <v>332</v>
      </c>
      <c r="B4" s="52" t="s">
        <v>130</v>
      </c>
      <c r="C4" s="52" t="s">
        <v>131</v>
      </c>
      <c r="D4" s="52" t="s">
        <v>134</v>
      </c>
      <c r="E4" s="52"/>
      <c r="F4" s="52"/>
      <c r="G4" s="52" t="s">
        <v>333</v>
      </c>
    </row>
    <row r="5" ht="40.5" customHeight="1" spans="1:7">
      <c r="A5" s="67"/>
      <c r="B5" s="52"/>
      <c r="C5" s="52"/>
      <c r="D5" s="52" t="s">
        <v>29</v>
      </c>
      <c r="E5" s="50" t="s">
        <v>32</v>
      </c>
      <c r="F5" s="50" t="s">
        <v>334</v>
      </c>
      <c r="G5" s="50"/>
    </row>
    <row r="6" ht="19.5" customHeight="1" spans="1:7">
      <c r="A6" s="52">
        <v>1</v>
      </c>
      <c r="B6" s="52">
        <v>2</v>
      </c>
      <c r="C6" s="52">
        <v>3</v>
      </c>
      <c r="D6" s="52">
        <v>4</v>
      </c>
      <c r="E6" s="52">
        <v>5</v>
      </c>
      <c r="F6" s="52">
        <v>6</v>
      </c>
      <c r="G6" s="52">
        <v>7</v>
      </c>
    </row>
    <row r="7" ht="19.5" customHeight="1" spans="1:7">
      <c r="A7" s="53"/>
      <c r="B7" s="20"/>
      <c r="C7" s="20"/>
      <c r="D7" s="20"/>
      <c r="E7" s="20"/>
      <c r="F7" s="20"/>
      <c r="G7" s="20"/>
    </row>
    <row r="8" ht="19.5" customHeight="1" spans="1:7">
      <c r="A8" s="53"/>
      <c r="B8" s="19"/>
      <c r="C8" s="19"/>
      <c r="D8" s="20"/>
      <c r="E8" s="20"/>
      <c r="F8" s="20"/>
      <c r="G8" s="20"/>
    </row>
    <row r="9" customHeight="1" spans="1:1">
      <c r="A9" t="s">
        <v>306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20" sqref="B20"/>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8" t="s">
        <v>335</v>
      </c>
    </row>
    <row r="2" ht="28.5" customHeight="1" spans="1:10">
      <c r="A2" s="45" t="s">
        <v>336</v>
      </c>
      <c r="B2" s="45"/>
      <c r="C2" s="45"/>
      <c r="D2" s="45"/>
      <c r="E2" s="45"/>
      <c r="F2" s="46"/>
      <c r="G2" s="45"/>
      <c r="H2" s="46"/>
      <c r="I2" s="46"/>
      <c r="J2" s="45"/>
    </row>
    <row r="3" ht="17.25" customHeight="1" spans="1:10">
      <c r="A3" s="47" t="str">
        <f>"单位名称："&amp;"景洪市投资促进局"</f>
        <v>单位名称：景洪市投资促进局</v>
      </c>
      <c r="B3" s="48"/>
      <c r="C3" s="48"/>
      <c r="D3" s="48"/>
      <c r="E3" s="48"/>
      <c r="F3" s="49"/>
      <c r="G3" s="48"/>
      <c r="H3" s="49"/>
      <c r="I3" s="59"/>
      <c r="J3" s="59"/>
    </row>
    <row r="4" ht="44.25" customHeight="1" spans="1:10">
      <c r="A4" s="50" t="s">
        <v>233</v>
      </c>
      <c r="B4" s="50" t="s">
        <v>234</v>
      </c>
      <c r="C4" s="50" t="s">
        <v>235</v>
      </c>
      <c r="D4" s="50" t="s">
        <v>236</v>
      </c>
      <c r="E4" s="50" t="s">
        <v>237</v>
      </c>
      <c r="F4" s="51" t="s">
        <v>238</v>
      </c>
      <c r="G4" s="50" t="s">
        <v>239</v>
      </c>
      <c r="H4" s="51" t="s">
        <v>240</v>
      </c>
      <c r="I4" s="51" t="s">
        <v>241</v>
      </c>
      <c r="J4" s="50" t="s">
        <v>242</v>
      </c>
    </row>
    <row r="5" ht="14.25" customHeight="1" spans="1:10">
      <c r="A5" s="52">
        <v>1</v>
      </c>
      <c r="B5" s="52">
        <v>2</v>
      </c>
      <c r="C5" s="52">
        <v>3</v>
      </c>
      <c r="D5" s="52">
        <v>4</v>
      </c>
      <c r="E5" s="52">
        <v>5</v>
      </c>
      <c r="F5" s="52">
        <v>6</v>
      </c>
      <c r="G5" s="52">
        <v>7</v>
      </c>
      <c r="H5" s="52">
        <v>8</v>
      </c>
      <c r="I5" s="52">
        <v>9</v>
      </c>
      <c r="J5" s="52">
        <v>10</v>
      </c>
    </row>
    <row r="6" ht="42" customHeight="1" spans="1:10">
      <c r="A6" s="53"/>
      <c r="B6" s="54"/>
      <c r="C6" s="54"/>
      <c r="D6" s="54"/>
      <c r="E6" s="55"/>
      <c r="F6" s="56"/>
      <c r="G6" s="55"/>
      <c r="H6" s="56"/>
      <c r="I6" s="56"/>
      <c r="J6" s="55"/>
    </row>
    <row r="7" ht="42" customHeight="1" spans="1:10">
      <c r="A7" s="53"/>
      <c r="B7" s="57"/>
      <c r="C7" s="57"/>
      <c r="D7" s="57"/>
      <c r="E7" s="53"/>
      <c r="F7" s="57"/>
      <c r="G7" s="53"/>
      <c r="H7" s="57"/>
      <c r="I7" s="57"/>
      <c r="J7" s="53"/>
    </row>
    <row r="8" customHeight="1" spans="1:1">
      <c r="A8" t="s">
        <v>306</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4"/>
  <sheetViews>
    <sheetView showZeros="0"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1" t="s">
        <v>337</v>
      </c>
    </row>
    <row r="2" ht="34.5" customHeight="1" spans="1:8">
      <c r="A2" s="32" t="str">
        <f>"2025"&amp;"年新增资产配置表"</f>
        <v>2025年新增资产配置表</v>
      </c>
      <c r="B2" s="32"/>
      <c r="C2" s="32"/>
      <c r="D2" s="32"/>
      <c r="E2" s="32"/>
      <c r="F2" s="32"/>
      <c r="G2" s="32"/>
      <c r="H2" s="32"/>
    </row>
    <row r="3" ht="19.5" customHeight="1" spans="1:8">
      <c r="A3" s="33" t="str">
        <f>"单位名称："&amp;"景洪市投资促进局"</f>
        <v>单位名称：景洪市投资促进局</v>
      </c>
      <c r="B3" s="33"/>
      <c r="C3" s="33"/>
      <c r="D3" s="34"/>
      <c r="E3" s="34"/>
      <c r="F3" s="34"/>
      <c r="G3" s="34"/>
      <c r="H3" s="35" t="s">
        <v>119</v>
      </c>
    </row>
    <row r="4" ht="18" customHeight="1" spans="1:8">
      <c r="A4" s="9" t="s">
        <v>127</v>
      </c>
      <c r="B4" s="9" t="s">
        <v>338</v>
      </c>
      <c r="C4" s="9" t="s">
        <v>339</v>
      </c>
      <c r="D4" s="9" t="s">
        <v>340</v>
      </c>
      <c r="E4" s="9" t="s">
        <v>341</v>
      </c>
      <c r="F4" s="36" t="s">
        <v>342</v>
      </c>
      <c r="G4" s="37"/>
      <c r="H4" s="38"/>
    </row>
    <row r="5" ht="18" customHeight="1" spans="1:8">
      <c r="A5" s="16"/>
      <c r="B5" s="16"/>
      <c r="C5" s="16"/>
      <c r="D5" s="16"/>
      <c r="E5" s="16"/>
      <c r="F5" s="39" t="s">
        <v>312</v>
      </c>
      <c r="G5" s="39" t="s">
        <v>343</v>
      </c>
      <c r="H5" s="39" t="s">
        <v>344</v>
      </c>
    </row>
    <row r="6" ht="21" customHeight="1" spans="1:8">
      <c r="A6" s="39">
        <v>1</v>
      </c>
      <c r="B6" s="39">
        <v>2</v>
      </c>
      <c r="C6" s="39">
        <v>3</v>
      </c>
      <c r="D6" s="39">
        <v>4</v>
      </c>
      <c r="E6" s="39">
        <v>5</v>
      </c>
      <c r="F6" s="39">
        <v>6</v>
      </c>
      <c r="G6" s="39">
        <v>7</v>
      </c>
      <c r="H6" s="39">
        <v>8</v>
      </c>
    </row>
    <row r="7" ht="33" customHeight="1" spans="1:8">
      <c r="A7" s="40" t="s">
        <v>44</v>
      </c>
      <c r="B7" s="40"/>
      <c r="C7" s="40"/>
      <c r="D7" s="40"/>
      <c r="E7" s="22"/>
      <c r="F7" s="20">
        <v>46</v>
      </c>
      <c r="G7" s="20"/>
      <c r="H7" s="20">
        <v>71120</v>
      </c>
    </row>
    <row r="8" ht="33" customHeight="1" spans="1:8">
      <c r="A8" s="41" t="s">
        <v>44</v>
      </c>
      <c r="B8" s="40"/>
      <c r="C8" s="40"/>
      <c r="D8" s="40"/>
      <c r="E8" s="22"/>
      <c r="F8" s="20">
        <v>46</v>
      </c>
      <c r="G8" s="20"/>
      <c r="H8" s="20">
        <v>71120</v>
      </c>
    </row>
    <row r="9" ht="33" customHeight="1" spans="1:8">
      <c r="A9" s="41" t="s">
        <v>44</v>
      </c>
      <c r="B9" s="40" t="s">
        <v>345</v>
      </c>
      <c r="C9" s="40" t="s">
        <v>346</v>
      </c>
      <c r="D9" s="40" t="s">
        <v>347</v>
      </c>
      <c r="E9" s="22" t="s">
        <v>348</v>
      </c>
      <c r="F9" s="20">
        <v>1</v>
      </c>
      <c r="G9" s="20">
        <v>21300</v>
      </c>
      <c r="H9" s="20">
        <v>21300</v>
      </c>
    </row>
    <row r="10" ht="33" customHeight="1" spans="1:8">
      <c r="A10" s="41" t="s">
        <v>44</v>
      </c>
      <c r="B10" s="40" t="s">
        <v>345</v>
      </c>
      <c r="C10" s="40" t="s">
        <v>349</v>
      </c>
      <c r="D10" s="40" t="s">
        <v>350</v>
      </c>
      <c r="E10" s="22" t="s">
        <v>348</v>
      </c>
      <c r="F10" s="20">
        <v>1</v>
      </c>
      <c r="G10" s="20">
        <v>5700</v>
      </c>
      <c r="H10" s="20">
        <v>5700</v>
      </c>
    </row>
    <row r="11" ht="33" customHeight="1" spans="1:8">
      <c r="A11" s="41" t="s">
        <v>44</v>
      </c>
      <c r="B11" s="40" t="s">
        <v>345</v>
      </c>
      <c r="C11" s="40" t="s">
        <v>349</v>
      </c>
      <c r="D11" s="40" t="s">
        <v>350</v>
      </c>
      <c r="E11" s="22" t="s">
        <v>348</v>
      </c>
      <c r="F11" s="20">
        <v>1</v>
      </c>
      <c r="G11" s="20">
        <v>5200</v>
      </c>
      <c r="H11" s="20">
        <v>5200</v>
      </c>
    </row>
    <row r="12" ht="33" customHeight="1" spans="1:8">
      <c r="A12" s="41" t="s">
        <v>44</v>
      </c>
      <c r="B12" s="40" t="s">
        <v>345</v>
      </c>
      <c r="C12" s="40" t="s">
        <v>351</v>
      </c>
      <c r="D12" s="40" t="s">
        <v>352</v>
      </c>
      <c r="E12" s="22" t="s">
        <v>348</v>
      </c>
      <c r="F12" s="20">
        <v>1</v>
      </c>
      <c r="G12" s="20">
        <v>800</v>
      </c>
      <c r="H12" s="20">
        <v>800</v>
      </c>
    </row>
    <row r="13" ht="33" customHeight="1" spans="1:8">
      <c r="A13" s="41" t="s">
        <v>44</v>
      </c>
      <c r="B13" s="40" t="s">
        <v>345</v>
      </c>
      <c r="C13" s="40" t="s">
        <v>353</v>
      </c>
      <c r="D13" s="40" t="s">
        <v>354</v>
      </c>
      <c r="E13" s="22" t="s">
        <v>355</v>
      </c>
      <c r="F13" s="20">
        <v>4</v>
      </c>
      <c r="G13" s="20">
        <v>4000</v>
      </c>
      <c r="H13" s="20">
        <v>16000</v>
      </c>
    </row>
    <row r="14" ht="33" customHeight="1" spans="1:8">
      <c r="A14" s="41" t="s">
        <v>44</v>
      </c>
      <c r="B14" s="40" t="s">
        <v>345</v>
      </c>
      <c r="C14" s="40" t="s">
        <v>356</v>
      </c>
      <c r="D14" s="40" t="s">
        <v>357</v>
      </c>
      <c r="E14" s="22" t="s">
        <v>348</v>
      </c>
      <c r="F14" s="20">
        <v>6</v>
      </c>
      <c r="G14" s="20">
        <v>500</v>
      </c>
      <c r="H14" s="20">
        <v>3000</v>
      </c>
    </row>
    <row r="15" ht="33" customHeight="1" spans="1:8">
      <c r="A15" s="41" t="s">
        <v>44</v>
      </c>
      <c r="B15" s="40" t="s">
        <v>358</v>
      </c>
      <c r="C15" s="40" t="s">
        <v>359</v>
      </c>
      <c r="D15" s="40" t="s">
        <v>360</v>
      </c>
      <c r="E15" s="22" t="s">
        <v>361</v>
      </c>
      <c r="F15" s="20">
        <v>3</v>
      </c>
      <c r="G15" s="20">
        <v>1200</v>
      </c>
      <c r="H15" s="20">
        <v>3600</v>
      </c>
    </row>
    <row r="16" ht="33" customHeight="1" spans="1:8">
      <c r="A16" s="41" t="s">
        <v>44</v>
      </c>
      <c r="B16" s="40" t="s">
        <v>358</v>
      </c>
      <c r="C16" s="40" t="s">
        <v>362</v>
      </c>
      <c r="D16" s="40" t="s">
        <v>363</v>
      </c>
      <c r="E16" s="22" t="s">
        <v>364</v>
      </c>
      <c r="F16" s="20">
        <v>3</v>
      </c>
      <c r="G16" s="20">
        <v>350</v>
      </c>
      <c r="H16" s="20">
        <v>1050</v>
      </c>
    </row>
    <row r="17" ht="33" customHeight="1" spans="1:8">
      <c r="A17" s="41" t="s">
        <v>44</v>
      </c>
      <c r="B17" s="40" t="s">
        <v>358</v>
      </c>
      <c r="C17" s="40" t="s">
        <v>362</v>
      </c>
      <c r="D17" s="40" t="s">
        <v>363</v>
      </c>
      <c r="E17" s="22" t="s">
        <v>364</v>
      </c>
      <c r="F17" s="20">
        <v>2</v>
      </c>
      <c r="G17" s="20">
        <v>800</v>
      </c>
      <c r="H17" s="20">
        <v>1600</v>
      </c>
    </row>
    <row r="18" ht="33" customHeight="1" spans="1:8">
      <c r="A18" s="41" t="s">
        <v>44</v>
      </c>
      <c r="B18" s="40" t="s">
        <v>358</v>
      </c>
      <c r="C18" s="40" t="s">
        <v>365</v>
      </c>
      <c r="D18" s="40" t="s">
        <v>366</v>
      </c>
      <c r="E18" s="22" t="s">
        <v>361</v>
      </c>
      <c r="F18" s="20">
        <v>1</v>
      </c>
      <c r="G18" s="20">
        <v>500</v>
      </c>
      <c r="H18" s="20">
        <v>500</v>
      </c>
    </row>
    <row r="19" ht="33" customHeight="1" spans="1:8">
      <c r="A19" s="41" t="s">
        <v>44</v>
      </c>
      <c r="B19" s="40" t="s">
        <v>358</v>
      </c>
      <c r="C19" s="40" t="s">
        <v>365</v>
      </c>
      <c r="D19" s="40" t="s">
        <v>366</v>
      </c>
      <c r="E19" s="22" t="s">
        <v>367</v>
      </c>
      <c r="F19" s="20">
        <v>9</v>
      </c>
      <c r="G19" s="20">
        <v>380</v>
      </c>
      <c r="H19" s="20">
        <v>3420</v>
      </c>
    </row>
    <row r="20" ht="33" customHeight="1" spans="1:8">
      <c r="A20" s="41" t="s">
        <v>44</v>
      </c>
      <c r="B20" s="40" t="s">
        <v>358</v>
      </c>
      <c r="C20" s="40" t="s">
        <v>368</v>
      </c>
      <c r="D20" s="40" t="s">
        <v>369</v>
      </c>
      <c r="E20" s="22" t="s">
        <v>361</v>
      </c>
      <c r="F20" s="20">
        <v>2</v>
      </c>
      <c r="G20" s="20">
        <v>800</v>
      </c>
      <c r="H20" s="20">
        <v>1600</v>
      </c>
    </row>
    <row r="21" ht="33" customHeight="1" spans="1:8">
      <c r="A21" s="41" t="s">
        <v>44</v>
      </c>
      <c r="B21" s="40" t="s">
        <v>358</v>
      </c>
      <c r="C21" s="40" t="s">
        <v>370</v>
      </c>
      <c r="D21" s="40" t="s">
        <v>371</v>
      </c>
      <c r="E21" s="22" t="s">
        <v>361</v>
      </c>
      <c r="F21" s="20">
        <v>6</v>
      </c>
      <c r="G21" s="20">
        <v>400</v>
      </c>
      <c r="H21" s="20">
        <v>2400</v>
      </c>
    </row>
    <row r="22" ht="33" customHeight="1" spans="1:8">
      <c r="A22" s="41" t="s">
        <v>44</v>
      </c>
      <c r="B22" s="40" t="s">
        <v>358</v>
      </c>
      <c r="C22" s="40" t="s">
        <v>372</v>
      </c>
      <c r="D22" s="40" t="s">
        <v>373</v>
      </c>
      <c r="E22" s="22" t="s">
        <v>374</v>
      </c>
      <c r="F22" s="20">
        <v>3</v>
      </c>
      <c r="G22" s="20">
        <v>950</v>
      </c>
      <c r="H22" s="20">
        <v>2850</v>
      </c>
    </row>
    <row r="23" ht="33" customHeight="1" spans="1:8">
      <c r="A23" s="41" t="s">
        <v>44</v>
      </c>
      <c r="B23" s="40" t="s">
        <v>358</v>
      </c>
      <c r="C23" s="40" t="s">
        <v>375</v>
      </c>
      <c r="D23" s="40" t="s">
        <v>376</v>
      </c>
      <c r="E23" s="22" t="s">
        <v>374</v>
      </c>
      <c r="F23" s="20">
        <v>3</v>
      </c>
      <c r="G23" s="20">
        <v>700</v>
      </c>
      <c r="H23" s="20">
        <v>2100</v>
      </c>
    </row>
    <row r="24" ht="24" customHeight="1" spans="1:8">
      <c r="A24" s="42" t="s">
        <v>29</v>
      </c>
      <c r="B24" s="43"/>
      <c r="C24" s="43"/>
      <c r="D24" s="43"/>
      <c r="E24" s="44"/>
      <c r="F24" s="20">
        <v>46</v>
      </c>
      <c r="G24" s="20"/>
      <c r="H24" s="20">
        <v>71120</v>
      </c>
    </row>
  </sheetData>
  <mergeCells count="9">
    <mergeCell ref="A2:H2"/>
    <mergeCell ref="A3:C3"/>
    <mergeCell ref="F4:H4"/>
    <mergeCell ref="A24:E24"/>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23" sqref="C2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377</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"单位名称："&amp;"景洪市投资促进局"</f>
        <v>单位名称：景洪市投资促进局</v>
      </c>
      <c r="B3" s="5"/>
      <c r="C3" s="5"/>
      <c r="D3" s="5"/>
      <c r="E3" s="5"/>
      <c r="F3" s="5"/>
      <c r="G3" s="5"/>
      <c r="H3" s="6"/>
      <c r="I3" s="6"/>
      <c r="J3" s="6"/>
      <c r="K3" s="7" t="s">
        <v>119</v>
      </c>
    </row>
    <row r="4" ht="21.75" customHeight="1" spans="1:11">
      <c r="A4" s="8" t="s">
        <v>215</v>
      </c>
      <c r="B4" s="8" t="s">
        <v>129</v>
      </c>
      <c r="C4" s="8" t="s">
        <v>216</v>
      </c>
      <c r="D4" s="9" t="s">
        <v>130</v>
      </c>
      <c r="E4" s="9" t="s">
        <v>131</v>
      </c>
      <c r="F4" s="9" t="s">
        <v>217</v>
      </c>
      <c r="G4" s="9" t="s">
        <v>218</v>
      </c>
      <c r="H4" s="26" t="s">
        <v>29</v>
      </c>
      <c r="I4" s="10" t="s">
        <v>378</v>
      </c>
      <c r="J4" s="11"/>
      <c r="K4" s="12"/>
    </row>
    <row r="5" ht="21.75" customHeight="1" spans="1:11">
      <c r="A5" s="13"/>
      <c r="B5" s="13"/>
      <c r="C5" s="13"/>
      <c r="D5" s="14"/>
      <c r="E5" s="14"/>
      <c r="F5" s="14"/>
      <c r="G5" s="14"/>
      <c r="H5" s="27"/>
      <c r="I5" s="9" t="s">
        <v>32</v>
      </c>
      <c r="J5" s="9" t="s">
        <v>33</v>
      </c>
      <c r="K5" s="9" t="s">
        <v>34</v>
      </c>
    </row>
    <row r="6" ht="40.5" customHeight="1" spans="1:11">
      <c r="A6" s="15"/>
      <c r="B6" s="15"/>
      <c r="C6" s="15"/>
      <c r="D6" s="16"/>
      <c r="E6" s="16"/>
      <c r="F6" s="16"/>
      <c r="G6" s="16"/>
      <c r="H6" s="28"/>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97</v>
      </c>
      <c r="B10" s="24"/>
      <c r="C10" s="24"/>
      <c r="D10" s="24"/>
      <c r="E10" s="24"/>
      <c r="F10" s="24"/>
      <c r="G10" s="25"/>
      <c r="H10" s="20"/>
      <c r="I10" s="20"/>
      <c r="J10" s="20"/>
      <c r="K10" s="20"/>
    </row>
    <row r="11" customHeight="1" spans="1:1">
      <c r="A11" t="s">
        <v>306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tabSelected="1" workbookViewId="0">
      <selection activeCell="B27" sqref="B27"/>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379</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"单位名称："&amp;"景洪市投资促进局"</f>
        <v>单位名称：景洪市投资促进局</v>
      </c>
      <c r="B3" s="5"/>
      <c r="C3" s="5"/>
      <c r="D3" s="5"/>
      <c r="E3" s="6"/>
      <c r="F3" s="6"/>
      <c r="G3" s="7" t="s">
        <v>119</v>
      </c>
    </row>
    <row r="4" ht="21.75" customHeight="1" spans="1:7">
      <c r="A4" s="8" t="s">
        <v>216</v>
      </c>
      <c r="B4" s="8" t="s">
        <v>215</v>
      </c>
      <c r="C4" s="8" t="s">
        <v>129</v>
      </c>
      <c r="D4" s="9" t="s">
        <v>380</v>
      </c>
      <c r="E4" s="10" t="s">
        <v>32</v>
      </c>
      <c r="F4" s="11"/>
      <c r="G4" s="12"/>
    </row>
    <row r="5" ht="21.75" customHeight="1" spans="1:7">
      <c r="A5" s="13"/>
      <c r="B5" s="13"/>
      <c r="C5" s="13"/>
      <c r="D5" s="14"/>
      <c r="E5" s="8" t="s">
        <v>381</v>
      </c>
      <c r="F5" s="9" t="s">
        <v>382</v>
      </c>
      <c r="G5" s="9" t="s">
        <v>383</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534923.1</v>
      </c>
      <c r="F8" s="20"/>
      <c r="G8" s="20"/>
    </row>
    <row r="9" ht="18.75" customHeight="1" spans="1:7">
      <c r="A9" s="21" t="s">
        <v>44</v>
      </c>
      <c r="B9" s="19"/>
      <c r="C9" s="19"/>
      <c r="D9" s="22"/>
      <c r="E9" s="20">
        <v>534923.1</v>
      </c>
      <c r="F9" s="20"/>
      <c r="G9" s="20"/>
    </row>
    <row r="10" ht="18.75" customHeight="1" spans="1:7">
      <c r="A10" s="19"/>
      <c r="B10" s="19" t="s">
        <v>222</v>
      </c>
      <c r="C10" s="19" t="s">
        <v>221</v>
      </c>
      <c r="D10" s="22" t="s">
        <v>384</v>
      </c>
      <c r="E10" s="20">
        <v>500000</v>
      </c>
      <c r="F10" s="20"/>
      <c r="G10" s="20"/>
    </row>
    <row r="11" ht="18.75" customHeight="1" spans="1:7">
      <c r="A11" s="19"/>
      <c r="B11" s="19" t="s">
        <v>228</v>
      </c>
      <c r="C11" s="19" t="s">
        <v>227</v>
      </c>
      <c r="D11" s="22" t="s">
        <v>384</v>
      </c>
      <c r="E11" s="20">
        <v>34923.1</v>
      </c>
      <c r="F11" s="20"/>
      <c r="G11" s="20"/>
    </row>
    <row r="12" ht="18.75" customHeight="1" spans="1:7">
      <c r="A12" s="23" t="s">
        <v>29</v>
      </c>
      <c r="B12" s="24" t="s">
        <v>221</v>
      </c>
      <c r="C12" s="24"/>
      <c r="D12" s="25"/>
      <c r="E12" s="20">
        <v>534923.1</v>
      </c>
      <c r="F12" s="20"/>
      <c r="G12" s="20"/>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2025-02-10T03:40:30Z</dcterms:created>
  <dcterms:modified xsi:type="dcterms:W3CDTF">2025-02-10T03:43:12Z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