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<sst xmlns="http://schemas.openxmlformats.org/spreadsheetml/2006/main" count="1057" uniqueCount="401">
  <si>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</si>
  <si>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</si>
  <si>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</si>
  <si>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</si>
  <si>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</si>
  <si>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</si>
  <si>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</si>
  <si>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</si>
  <si>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</si>
  <si>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</si>
  <si>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</si>
  <si>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</si>
  <si>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</si>
  <si>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</si>
  <si>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</si>
  <si>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</si>
  <si>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</si>
  <si>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</si>
  <si>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</si>
  <si>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</si>
  <si>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</si>
  <si>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</si>
  <si>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</si>
  <si>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</si>
  <si>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</si>
  <si>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</si>
  <si>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</si>
  <si>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</si>
  <si>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</si>
  <si>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</si>
  <si>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</si>
  <si>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</si>
  <si>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</si>
  <si>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</si>
  <si>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</si>
  <si>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</si>
  <si>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</si>
  <si>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</si>
  <si>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</si>
  <si>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</si>
  <si>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</si>
  <si>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</si>
  <si>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</si>
  <si>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105025</t>
  </si>
  <si>
    <t>景洪市普文镇中学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</si>
  <si>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</si>
  <si>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</si>
  <si>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</si>
  <si>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</si>
  <si>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</si>
  <si>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</si>
  <si>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</si>
  <si>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</si>
  <si>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</si>
  <si>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</si>
  <si>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</si>
  <si>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</si>
  <si>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</si>
  <si>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</si>
  <si>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</si>
  <si>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</si>
  <si>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2050203</t>
  </si>
  <si>
    <t>初中教育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</si>
  <si>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</si>
  <si>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</si>
  <si>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</si>
  <si>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</si>
  <si>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</si>
  <si>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</si>
  <si>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</si>
  <si>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</si>
  <si>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</si>
  <si>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</si>
  <si>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</si>
  <si>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</si>
  <si>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</si>
  <si>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</si>
  <si>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</si>
  <si>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</si>
  <si>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</si>
  <si>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</si>
  <si>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</si>
  <si>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</si>
  <si>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</si>
  <si>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</si>
  <si>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</si>
  <si>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</si>
  <si>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</si>
  <si>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</si>
  <si>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</si>
  <si>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</si>
  <si>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</si>
  <si>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</si>
  <si>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</si>
  <si>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</si>
  <si>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</si>
  <si>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</si>
  <si>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</si>
  <si>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</si>
  <si>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</si>
  <si>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</si>
  <si>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</si>
  <si>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</si>
  <si>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</si>
  <si>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</si>
  <si>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</si>
  <si>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</si>
  <si>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</si>
  <si>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</si>
  <si>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</si>
  <si>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</si>
  <si>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</si>
  <si>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</si>
  <si>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</si>
  <si>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</si>
  <si>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</si>
  <si>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</si>
  <si>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</si>
  <si>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</si>
  <si>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</si>
  <si>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</si>
  <si>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</si>
  <si>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</si>
  <si>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</si>
  <si>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</si>
  <si>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</si>
  <si>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</si>
  <si>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</si>
  <si>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2025年本单位因公出国（境）费预算为0.00万元，与上年预算数相比，无增减变化；共计安排因公出国（境）团组0个，因公出国（境）0人次。
（二）公务接待费
2025年本单位公务接待费预算为0.80万元，与上年预算数相比减少0.04万元，下降4.76%；国内公务接待批次为0次，共计接待0人次。
（三）公务用车购置及运行维护费
2025年本单位公务用车购置及运行维护费为0.00万元，与上年预算数相比，无增减变化；其中：公务用车购置费0.00万元，与上年预算数相比，无增减变化；公务用车运行维护费0.00万元，与上年预算数相比，无增减变化。
</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</si>
  <si>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</si>
  <si>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</si>
  <si>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</si>
  <si>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</si>
  <si>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</si>
  <si>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</si>
  <si>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</si>
  <si>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</si>
  <si>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</si>
  <si>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</si>
  <si>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</si>
  <si>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</si>
  <si>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</si>
  <si>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</si>
  <si>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</si>
  <si>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</si>
  <si>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</si>
  <si>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</si>
  <si>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</si>
  <si>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532801210000000018580</t>
  </si>
  <si>
    <t>事业人员支出工资</t>
  </si>
  <si>
    <t>30101</t>
  </si>
  <si>
    <t>基本工资</t>
  </si>
  <si>
    <t>30102</t>
  </si>
  <si>
    <t>津贴补贴</t>
  </si>
  <si>
    <t>30107</t>
  </si>
  <si>
    <t>绩效工资</t>
  </si>
  <si>
    <t>532801210000000018581</t>
  </si>
  <si>
    <t>社会保障缴费</t>
  </si>
  <si>
    <t>30108</t>
  </si>
  <si>
    <t>机关事业单位基本养老保险缴费</t>
  </si>
  <si>
    <t>30110</t>
  </si>
  <si>
    <t>职工基本医疗保险缴费</t>
  </si>
  <si>
    <t>30111</t>
  </si>
  <si>
    <t>公务员医疗补助缴费</t>
  </si>
  <si>
    <t>30112</t>
  </si>
  <si>
    <t>其他社会保障缴费</t>
  </si>
  <si>
    <t>532801210000000018582</t>
  </si>
  <si>
    <t>30113</t>
  </si>
  <si>
    <t>532801210000000018585</t>
  </si>
  <si>
    <t>工会经费</t>
  </si>
  <si>
    <t>30228</t>
  </si>
  <si>
    <t>532801210000000018586</t>
  </si>
  <si>
    <t>福利费</t>
  </si>
  <si>
    <t>30229</t>
  </si>
  <si>
    <t>532801221100000471896</t>
  </si>
  <si>
    <t>退休公用经费</t>
  </si>
  <si>
    <t>30299</t>
  </si>
  <si>
    <t>其他商品和服务支出</t>
  </si>
  <si>
    <t>532801231100001496198</t>
  </si>
  <si>
    <t>乡村教师生活补助</t>
  </si>
  <si>
    <t>532801231100001496199</t>
  </si>
  <si>
    <t>乡镇岗位补贴（事业）</t>
  </si>
  <si>
    <t>532801231100001496200</t>
  </si>
  <si>
    <t>月奖励性绩效工资</t>
  </si>
  <si>
    <t>532801231100001496204</t>
  </si>
  <si>
    <t>30217</t>
  </si>
  <si>
    <t>532801231100001496220</t>
  </si>
  <si>
    <t>特殊教育办公费</t>
  </si>
  <si>
    <t>30205</t>
  </si>
  <si>
    <t>水费</t>
  </si>
  <si>
    <t>532801231100001496230</t>
  </si>
  <si>
    <t>初中办公费</t>
  </si>
  <si>
    <t>30201</t>
  </si>
  <si>
    <t>办公费</t>
  </si>
  <si>
    <t>30206</t>
  </si>
  <si>
    <t>电费</t>
  </si>
  <si>
    <t>30207</t>
  </si>
  <si>
    <t>邮电费</t>
  </si>
  <si>
    <t>30211</t>
  </si>
  <si>
    <t>差旅费</t>
  </si>
  <si>
    <t>532801241100002382160</t>
  </si>
  <si>
    <t>□国有企业办中小学退休教师待遇（人员运转类）专项资金</t>
  </si>
  <si>
    <t>30302</t>
  </si>
  <si>
    <t>退休费</t>
  </si>
  <si>
    <t>532801241100002382178</t>
  </si>
  <si>
    <t>□国有企业办中小学退休教师待遇（社会保障类）专项资金</t>
  </si>
  <si>
    <t>532801241100002382194</t>
  </si>
  <si>
    <t>s机关事业单位职工遗属生活补助资金</t>
  </si>
  <si>
    <t>30305</t>
  </si>
  <si>
    <t>生活补助</t>
  </si>
  <si>
    <t>532801241100002472310</t>
  </si>
  <si>
    <t>（自有资金）课后服务人员类专项资金</t>
  </si>
  <si>
    <t>532801251100003860949</t>
  </si>
  <si>
    <t>其他人员支出</t>
  </si>
  <si>
    <t>30199</t>
  </si>
  <si>
    <t>其他工资福利支出</t>
  </si>
  <si>
    <t>预算05-1表</t>
  </si>
  <si>
    <t>项目分类</t>
  </si>
  <si>
    <t>项目单位</t>
  </si>
  <si>
    <t>经济科目编码</t>
  </si>
  <si>
    <t>经济科目名称</t>
  </si>
  <si>
    <t>本年拨款</t>
  </si>
  <si>
    <t>其中：本次下达</t>
  </si>
  <si>
    <t>s义务教育家庭经济困难学生生活补助专项资金</t>
  </si>
  <si>
    <t>312 民生类</t>
  </si>
  <si>
    <t>532801241100002382125</t>
  </si>
  <si>
    <t>30308</t>
  </si>
  <si>
    <t>助学金</t>
  </si>
  <si>
    <t>□国有企业办中小学退休教师待遇（特定目标类）专项资金</t>
  </si>
  <si>
    <t>311 专项业务类</t>
  </si>
  <si>
    <t>532801241100002382179</t>
  </si>
  <si>
    <t>（自有资金）课后服务运转类专项资金</t>
  </si>
  <si>
    <t>532801241100002458898</t>
  </si>
  <si>
    <t>30240</t>
  </si>
  <si>
    <t>税金及附加费用</t>
  </si>
  <si>
    <t>(自有资金）学校勤工俭学专项资金</t>
  </si>
  <si>
    <t>313 事业发展类</t>
  </si>
  <si>
    <t>532801241100002473723</t>
  </si>
  <si>
    <t>30213</t>
  </si>
  <si>
    <t>维修（护）费</t>
  </si>
  <si>
    <t>30218</t>
  </si>
  <si>
    <t>专用材料费</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</si>
  <si>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</si>
  <si>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</si>
  <si>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</si>
  <si>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</si>
  <si>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</si>
  <si>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</si>
  <si>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</si>
  <si>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</si>
  <si>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</si>
  <si>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</si>
  <si>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</si>
  <si>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</si>
  <si>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</si>
  <si>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</si>
  <si>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产出指标</t>
  </si>
  <si>
    <t>数量指标</t>
  </si>
  <si>
    <t>家庭经济困难学生补助人数</t>
  </si>
  <si>
    <t>=</t>
  </si>
  <si>
    <t>671</t>
  </si>
  <si>
    <t>人</t>
  </si>
  <si>
    <t>定量指标</t>
  </si>
  <si>
    <t>反映预算补助家庭经济困难学生人数。</t>
  </si>
  <si>
    <t>质量指标</t>
  </si>
  <si>
    <t>获补对象中贫困学生覆盖率</t>
  </si>
  <si>
    <t>100</t>
  </si>
  <si>
    <t>%</t>
  </si>
  <si>
    <t>反映获补助对象认定的准确性情况。获补对象准确率=抽检符合标准的补助对象数/抽检实际补助对象数*100%
获补对象准确率=抽检符合标准的补助对象数/抽检实际补助对象数*100%</t>
  </si>
  <si>
    <t>时效指标</t>
  </si>
  <si>
    <t>资金发放及时率</t>
  </si>
  <si>
    <t>反映获补助对象认定的准确性情况。资金发放时间每学期末前为及时</t>
  </si>
  <si>
    <t>成本指标</t>
  </si>
  <si>
    <t>社会成本指标</t>
  </si>
  <si>
    <t>66774.38</t>
  </si>
  <si>
    <t>元</t>
  </si>
  <si>
    <t>家庭经济困难学生生活补助标准：初中寄宿生补助标准1500元/人/年、非寄宿生补助标准750元/人/年。2025预算补助671人，其中寄宿制648人，非寄宿制23人，市级按比例承担6.75%。</t>
  </si>
  <si>
    <t>效益指标</t>
  </si>
  <si>
    <t>社会效益</t>
  </si>
  <si>
    <t>生活状况改善</t>
  </si>
  <si>
    <t>&gt;=</t>
  </si>
  <si>
    <t>95</t>
  </si>
  <si>
    <t>通过对困难家庭进行补助，对其生活状况改善情况。</t>
  </si>
  <si>
    <t>可持续影响</t>
  </si>
  <si>
    <t>持续缓解贫困学生家庭经济负担比率</t>
  </si>
  <si>
    <t>通过对困难家庭进行补助，对其家庭经济负担的减轻情况。</t>
  </si>
  <si>
    <t>满意度指标</t>
  </si>
  <si>
    <t>服务对象满意度</t>
  </si>
  <si>
    <t>家长及学生满意度</t>
  </si>
  <si>
    <t>受资助对象对项目实施的满意程度</t>
  </si>
  <si>
    <t>根据《附件：景洪市中小学课后服务经费管理实施细则（征求意见稿）》要求，向自愿参加课后服务的学生收取费用，收取费用必须坚持“家长自愿、据实收取、及时结算、定期公开”的原则开展课后服务，其产生的水电、公用、耗材等支出，适当统筹课后服务收取的费用开支。</t>
  </si>
  <si>
    <t>课后服务学生数</t>
  </si>
  <si>
    <t>1304</t>
  </si>
  <si>
    <t>参与课后服务学生人数</t>
  </si>
  <si>
    <t>服务对象覆盖率</t>
  </si>
  <si>
    <t>课后服务对象覆盖为全校在校生</t>
  </si>
  <si>
    <t>资金到位率</t>
  </si>
  <si>
    <t>课后服务费运转类资金到位情况</t>
  </si>
  <si>
    <t>九年义务教育巩固率</t>
  </si>
  <si>
    <t>落实课后服务保障政策情况</t>
  </si>
  <si>
    <t>持续减轻学生作业和校外培训负担</t>
  </si>
  <si>
    <t>有减轻</t>
  </si>
  <si>
    <t>是/否</t>
  </si>
  <si>
    <t>定性指标</t>
  </si>
  <si>
    <t>是否减轻学生及家长负担</t>
  </si>
  <si>
    <t>参与课后服务师生满意度</t>
  </si>
  <si>
    <t>90</t>
  </si>
  <si>
    <t>师生满意度调查</t>
  </si>
  <si>
    <t>开展勤工俭学是全面贯彻党的教育方针，坚持教育与生产劳动和社会实践相结合，培养德智体美全面发展的社会主义建设者和接班人的一项重要工作。促进教育改革和发展的一项有效措施。1.做好教育教学、安保、安全、后勤等各项工作，配足相应岗位所需的人员和设施设备及场地改造和维修，为学生学习和职工开展工作提供强有力的安全和物质保障，建设一支合格、高效的后勤队伍。2.合理安排使用资金，加强财务管理，严禁设立”小金库“、严禁账外设账、严禁公款私存，搞好收益分配，管好用好资金，规范、有序开展，取得实效。</t>
  </si>
  <si>
    <t>自有资金支出覆盖人数</t>
  </si>
  <si>
    <t>自有资金支出覆盖的师生人数</t>
  </si>
  <si>
    <t>自有资金使用利用率</t>
  </si>
  <si>
    <t>通过落实学校勤工俭学保障政策，对资金使用完成情况。</t>
  </si>
  <si>
    <t>改善学校条件</t>
  </si>
  <si>
    <t>有所改善</t>
  </si>
  <si>
    <t>调查相关人员反馈学校条件是否有所改善，如：创设安全、优美、温馨舒适的教育环境</t>
  </si>
  <si>
    <t>通过落实学校勤工俭学保障政策，九年义务教育巩固率提高情况</t>
  </si>
  <si>
    <t>全体师生满意度</t>
  </si>
  <si>
    <t>服务对象对项目实施情况的满意程度</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</si>
  <si>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</si>
  <si>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</si>
  <si>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云南省人民政府办公厅印发关于妥善解决国有企业办中小学退休教师待遇问题实施意见的通知云政办发（2005）88号</t>
  </si>
  <si>
    <t>获补对象准确率</t>
  </si>
  <si>
    <t>99</t>
  </si>
  <si>
    <t>反映获补助对象认定的准确性情况。
获补对象准确率=抽检符合标准的补助对象数/抽检实际补助对象数*100%</t>
  </si>
  <si>
    <t>财政资金拨付率</t>
  </si>
  <si>
    <t>当年及时开展关心关爱退休教师活动</t>
  </si>
  <si>
    <t>政策知晓率</t>
  </si>
  <si>
    <t>宣传国家补助政策</t>
  </si>
  <si>
    <t>长效运行机制</t>
  </si>
  <si>
    <t>是</t>
  </si>
  <si>
    <t>是否有保障项目实施或维持其效果的长效机制。</t>
  </si>
  <si>
    <t>退休教师满意率</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</si>
  <si>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</si>
  <si>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</si>
  <si>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</si>
  <si>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</si>
  <si>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</si>
  <si>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</si>
  <si>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</si>
  <si>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</si>
  <si>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</si>
  <si>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</si>
  <si>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</si>
  <si>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</si>
  <si>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</si>
  <si>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</si>
  <si>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智慧黑板采购</t>
  </si>
  <si>
    <t>A02020800 触控一体机</t>
  </si>
  <si>
    <t>台</t>
  </si>
  <si>
    <t>餐桌采购</t>
  </si>
  <si>
    <t>A05010299 其他台、桌类</t>
  </si>
  <si>
    <t>张</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</si>
  <si>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</si>
  <si>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</si>
  <si>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</si>
  <si>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</si>
  <si>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</si>
  <si>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</si>
  <si>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</si>
  <si>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</si>
  <si>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</si>
  <si>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</si>
  <si>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</si>
  <si>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</si>
  <si>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</si>
  <si>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</si>
  <si>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</si>
  <si>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</si>
  <si>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</si>
  <si>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</si>
  <si>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</si>
  <si>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A02010105 台式计算机</t>
  </si>
  <si>
    <t>台式计算机</t>
  </si>
  <si>
    <t>教学一体机</t>
  </si>
  <si>
    <t>A02370400 安全、检查、监视、报警设备</t>
  </si>
  <si>
    <t>学校安保防护器械</t>
  </si>
  <si>
    <t>套</t>
  </si>
  <si>
    <t>学校智能视频监控整套</t>
  </si>
  <si>
    <t>安全、检查、监视、报警设备</t>
  </si>
  <si>
    <t>学校校园安全管理平台</t>
  </si>
  <si>
    <t>A01 房屋和构筑物</t>
  </si>
  <si>
    <t>A01019900 其他房屋</t>
  </si>
  <si>
    <t>主席台及400米塑胶运动场</t>
  </si>
  <si>
    <t>平方米</t>
  </si>
  <si>
    <t>A05 家具和用具</t>
  </si>
  <si>
    <t>荣将电脑桌</t>
  </si>
  <si>
    <t>A05010399 其他椅凳类</t>
  </si>
  <si>
    <t>微机室方凳</t>
  </si>
  <si>
    <t>把</t>
  </si>
  <si>
    <t>A08 无形资产</t>
  </si>
  <si>
    <t>A08040101 土地使用权</t>
  </si>
  <si>
    <t>住宅土地</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</si>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</sst>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176" formatCode="yyyy\-mm\-dd"/>
    <numFmt numFmtId="177" formatCode="#,##0.00;\-#,##0.00;;@"/>
    <numFmt numFmtId="178" formatCode="yyyy\-mm\-dd\ hh:mm:ss"/>
    <numFmt numFmtId="179" formatCode="hh:mm:ss"/>
    <numFmt numFmtId="41" formatCode="_ * #,##0_ ;_ * \-#,##0_ ;_ * &quot;-&quot;_ ;_ @_ "/>
    <numFmt numFmtId="43" formatCode="_ * #,##0.00_ ;_ * \-#,##0.00_ ;_ * &quot;-&quot;??_ ;_ @_ "/>
    <numFmt numFmtId="44" formatCode="_ &quot;￥&quot;* #,##0.00_ ;_ &quot;￥&quot;* \-#,##0.00_ ;_ &quot;￥&quot;* &quot;-&quot;??_ ;_ @_ "/>
    <numFmt numFmtId="180" formatCode="#,##0;\-#,##0;;@"/>
    <numFmt numFmtId="42" formatCode="_ &quot;￥&quot;* #,##0_ ;_ &quot;￥&quot;* \-#,##0_ ;_ &quot;￥&quot;* &quot;-&quot;_ ;_ @_ "/>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1"/>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7">
    <xf numFmtId="0" fontId="0" fillId="0" borderId="0">
      <alignment vertical="top"/>
      <protection locked="0"/>
    </xf>
    <xf numFmtId="42" fontId="29" fillId="0" borderId="0" applyFont="0" applyFill="0" applyBorder="0" applyAlignment="0" applyProtection="0">
      <alignment vertical="center"/>
    </xf>
    <xf numFmtId="0" fontId="23" fillId="19" borderId="0" applyNumberFormat="0" applyBorder="0" applyAlignment="0" applyProtection="0">
      <alignment vertical="center"/>
    </xf>
    <xf numFmtId="0" fontId="38" fillId="25" borderId="18"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178" fontId="5" fillId="0" borderId="7">
      <alignment horizontal="right" vertical="center"/>
    </xf>
    <xf numFmtId="0" fontId="23" fillId="9" borderId="0" applyNumberFormat="0" applyBorder="0" applyAlignment="0" applyProtection="0">
      <alignment vertical="center"/>
    </xf>
    <xf numFmtId="0" fontId="26" fillId="5" borderId="0" applyNumberFormat="0" applyBorder="0" applyAlignment="0" applyProtection="0">
      <alignment vertical="center"/>
    </xf>
    <xf numFmtId="43" fontId="29" fillId="0" borderId="0" applyFont="0" applyFill="0" applyBorder="0" applyAlignment="0" applyProtection="0">
      <alignment vertical="center"/>
    </xf>
    <xf numFmtId="0" fontId="30" fillId="16" borderId="0" applyNumberFormat="0" applyBorder="0" applyAlignment="0" applyProtection="0">
      <alignment vertical="center"/>
    </xf>
    <xf numFmtId="0" fontId="42" fillId="0" borderId="0" applyNumberFormat="0" applyFill="0" applyBorder="0" applyAlignment="0" applyProtection="0">
      <alignment vertical="center"/>
    </xf>
    <xf numFmtId="9" fontId="29" fillId="0" borderId="0" applyFont="0" applyFill="0" applyBorder="0" applyAlignment="0" applyProtection="0">
      <alignment vertical="center"/>
    </xf>
    <xf numFmtId="176" fontId="5" fillId="0" borderId="7">
      <alignment horizontal="right" vertical="center"/>
    </xf>
    <xf numFmtId="0" fontId="25" fillId="0" borderId="0" applyNumberFormat="0" applyFill="0" applyBorder="0" applyAlignment="0" applyProtection="0">
      <alignment vertical="center"/>
    </xf>
    <xf numFmtId="0" fontId="29" fillId="24" borderId="19" applyNumberFormat="0" applyFont="0" applyAlignment="0" applyProtection="0">
      <alignment vertical="center"/>
    </xf>
    <xf numFmtId="0" fontId="30" fillId="23" borderId="0" applyNumberFormat="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17" applyNumberFormat="0" applyFill="0" applyAlignment="0" applyProtection="0">
      <alignment vertical="center"/>
    </xf>
    <xf numFmtId="0" fontId="40" fillId="0" borderId="17" applyNumberFormat="0" applyFill="0" applyAlignment="0" applyProtection="0">
      <alignment vertical="center"/>
    </xf>
    <xf numFmtId="0" fontId="30" fillId="15" borderId="0" applyNumberFormat="0" applyBorder="0" applyAlignment="0" applyProtection="0">
      <alignment vertical="center"/>
    </xf>
    <xf numFmtId="0" fontId="24" fillId="0" borderId="21" applyNumberFormat="0" applyFill="0" applyAlignment="0" applyProtection="0">
      <alignment vertical="center"/>
    </xf>
    <xf numFmtId="0" fontId="30" fillId="22" borderId="0" applyNumberFormat="0" applyBorder="0" applyAlignment="0" applyProtection="0">
      <alignment vertical="center"/>
    </xf>
    <xf numFmtId="0" fontId="31" fillId="13" borderId="15" applyNumberFormat="0" applyAlignment="0" applyProtection="0">
      <alignment vertical="center"/>
    </xf>
    <xf numFmtId="0" fontId="35" fillId="13" borderId="18" applyNumberFormat="0" applyAlignment="0" applyProtection="0">
      <alignment vertical="center"/>
    </xf>
    <xf numFmtId="0" fontId="27" fillId="8" borderId="14" applyNumberFormat="0" applyAlignment="0" applyProtection="0">
      <alignment vertical="center"/>
    </xf>
    <xf numFmtId="0" fontId="23" fillId="32" borderId="0" applyNumberFormat="0" applyBorder="0" applyAlignment="0" applyProtection="0">
      <alignment vertical="center"/>
    </xf>
    <xf numFmtId="0" fontId="30" fillId="28" borderId="0" applyNumberFormat="0" applyBorder="0" applyAlignment="0" applyProtection="0">
      <alignment vertical="center"/>
    </xf>
    <xf numFmtId="0" fontId="33" fillId="0" borderId="16" applyNumberFormat="0" applyFill="0" applyAlignment="0" applyProtection="0">
      <alignment vertical="center"/>
    </xf>
    <xf numFmtId="0" fontId="39" fillId="0" borderId="20" applyNumberFormat="0" applyFill="0" applyAlignment="0" applyProtection="0">
      <alignment vertical="center"/>
    </xf>
    <xf numFmtId="0" fontId="41" fillId="31" borderId="0" applyNumberFormat="0" applyBorder="0" applyAlignment="0" applyProtection="0">
      <alignment vertical="center"/>
    </xf>
    <xf numFmtId="0" fontId="37" fillId="21" borderId="0" applyNumberFormat="0" applyBorder="0" applyAlignment="0" applyProtection="0">
      <alignment vertical="center"/>
    </xf>
    <xf numFmtId="10" fontId="5" fillId="0" borderId="7">
      <alignment horizontal="right" vertical="center"/>
    </xf>
    <xf numFmtId="0" fontId="23" fillId="18" borderId="0" applyNumberFormat="0" applyBorder="0" applyAlignment="0" applyProtection="0">
      <alignment vertical="center"/>
    </xf>
    <xf numFmtId="0" fontId="30" fillId="12" borderId="0" applyNumberFormat="0" applyBorder="0" applyAlignment="0" applyProtection="0">
      <alignment vertical="center"/>
    </xf>
    <xf numFmtId="0" fontId="23" fillId="17" borderId="0" applyNumberFormat="0" applyBorder="0" applyAlignment="0" applyProtection="0">
      <alignment vertical="center"/>
    </xf>
    <xf numFmtId="0" fontId="23" fillId="7" borderId="0" applyNumberFormat="0" applyBorder="0" applyAlignment="0" applyProtection="0">
      <alignment vertical="center"/>
    </xf>
    <xf numFmtId="0" fontId="23" fillId="30" borderId="0" applyNumberFormat="0" applyBorder="0" applyAlignment="0" applyProtection="0">
      <alignment vertical="center"/>
    </xf>
    <xf numFmtId="0" fontId="23" fillId="4" borderId="0" applyNumberFormat="0" applyBorder="0" applyAlignment="0" applyProtection="0">
      <alignment vertical="center"/>
    </xf>
    <xf numFmtId="0" fontId="30" fillId="11" borderId="0" applyNumberFormat="0" applyBorder="0" applyAlignment="0" applyProtection="0">
      <alignment vertical="center"/>
    </xf>
    <xf numFmtId="0" fontId="30" fillId="27" borderId="0" applyNumberFormat="0" applyBorder="0" applyAlignment="0" applyProtection="0">
      <alignment vertical="center"/>
    </xf>
    <xf numFmtId="0" fontId="23" fillId="29" borderId="0" applyNumberFormat="0" applyBorder="0" applyAlignment="0" applyProtection="0">
      <alignment vertical="center"/>
    </xf>
    <xf numFmtId="0" fontId="23" fillId="3" borderId="0" applyNumberFormat="0" applyBorder="0" applyAlignment="0" applyProtection="0">
      <alignment vertical="center"/>
    </xf>
    <xf numFmtId="0" fontId="30" fillId="10" borderId="0" applyNumberFormat="0" applyBorder="0" applyAlignment="0" applyProtection="0">
      <alignment vertical="center"/>
    </xf>
    <xf numFmtId="0" fontId="23" fillId="6" borderId="0" applyNumberFormat="0" applyBorder="0" applyAlignment="0" applyProtection="0">
      <alignment vertical="center"/>
    </xf>
    <xf numFmtId="0" fontId="30" fillId="14" borderId="0" applyNumberFormat="0" applyBorder="0" applyAlignment="0" applyProtection="0">
      <alignment vertical="center"/>
    </xf>
    <xf numFmtId="0" fontId="30" fillId="26" borderId="0" applyNumberFormat="0" applyBorder="0" applyAlignment="0" applyProtection="0">
      <alignment vertical="center"/>
    </xf>
    <xf numFmtId="0" fontId="23" fillId="2" borderId="0" applyNumberFormat="0" applyBorder="0" applyAlignment="0" applyProtection="0">
      <alignment vertical="center"/>
    </xf>
    <xf numFmtId="0" fontId="30" fillId="20" borderId="0" applyNumberFormat="0" applyBorder="0" applyAlignment="0" applyProtection="0">
      <alignment vertical="center"/>
    </xf>
    <xf numFmtId="177" fontId="5" fillId="0" borderId="7">
      <alignment horizontal="right" vertical="center"/>
    </xf>
    <xf numFmtId="49" fontId="5" fillId="0" borderId="7">
      <alignment horizontal="left" vertical="center" wrapText="1"/>
    </xf>
    <xf numFmtId="177" fontId="5" fillId="0" borderId="7">
      <alignment horizontal="right" vertical="center"/>
    </xf>
    <xf numFmtId="179" fontId="5" fillId="0" borderId="7">
      <alignment horizontal="right" vertical="center"/>
    </xf>
    <xf numFmtId="180" fontId="5" fillId="0" borderId="7">
      <alignment horizontal="right" vertical="center"/>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7"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0" fillId="0" borderId="0" xfId="0" applyFont="1" applyAlignment="1">
      <alignment vertical="top"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7"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7"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7"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C7EDCC"/>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B28" sqref="B28"/>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3" t="str">
        <f>"单位名称："&amp;"景洪市普文镇中学"</f>
        <v>单位名称：景洪市普文镇中学</v>
      </c>
      <c r="B3" s="173"/>
      <c r="C3" s="160"/>
      <c r="D3" s="180"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7" t="s">
        <v>7</v>
      </c>
      <c r="B7" s="181">
        <v>18659009.21</v>
      </c>
      <c r="C7" s="167" t="str">
        <f>"一"&amp;"、"&amp;"教育支出"</f>
        <v>一、教育支出</v>
      </c>
      <c r="D7" s="181">
        <v>15174145.89</v>
      </c>
    </row>
    <row r="8" ht="20.25" customHeight="1" spans="1:4">
      <c r="A8" s="167" t="s">
        <v>8</v>
      </c>
      <c r="B8" s="181"/>
      <c r="C8" s="167" t="str">
        <f>"二"&amp;"、"&amp;"社会保障和就业支出"</f>
        <v>二、社会保障和就业支出</v>
      </c>
      <c r="D8" s="181">
        <v>2252249.28</v>
      </c>
    </row>
    <row r="9" ht="20.25" customHeight="1" spans="1:4">
      <c r="A9" s="167" t="s">
        <v>9</v>
      </c>
      <c r="B9" s="181"/>
      <c r="C9" s="167" t="str">
        <f>"三"&amp;"、"&amp;"卫生健康支出"</f>
        <v>三、卫生健康支出</v>
      </c>
      <c r="D9" s="181">
        <v>1714171.04</v>
      </c>
    </row>
    <row r="10" ht="21.75" customHeight="1" spans="1:4">
      <c r="A10" s="167" t="s">
        <v>10</v>
      </c>
      <c r="B10" s="181"/>
      <c r="C10" s="167" t="str">
        <f>"四"&amp;"、"&amp;"住房保障支出"</f>
        <v>四、住房保障支出</v>
      </c>
      <c r="D10" s="181">
        <v>1440297</v>
      </c>
    </row>
    <row r="11" ht="21.75" customHeight="1" spans="1:4">
      <c r="A11" s="167" t="s">
        <v>11</v>
      </c>
      <c r="B11" s="181">
        <v>1921854</v>
      </c>
      <c r="C11" s="182"/>
      <c r="D11" s="181"/>
    </row>
    <row r="12" ht="21.75" customHeight="1" spans="1:4">
      <c r="A12" s="183" t="s">
        <v>12</v>
      </c>
      <c r="B12" s="181"/>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v>1921854</v>
      </c>
      <c r="C16" s="182"/>
      <c r="D16" s="181"/>
    </row>
    <row r="17" ht="20.25" customHeight="1" spans="1:4">
      <c r="A17" s="185" t="s">
        <v>17</v>
      </c>
      <c r="B17" s="169">
        <v>20580863.21</v>
      </c>
      <c r="C17" s="165" t="s">
        <v>18</v>
      </c>
      <c r="D17" s="169">
        <v>20580863.21</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20580863.21</v>
      </c>
      <c r="C21" s="165" t="s">
        <v>25</v>
      </c>
      <c r="D21" s="169">
        <v>20580863.21</v>
      </c>
    </row>
  </sheetData>
  <mergeCells count="8">
    <mergeCell ref="A2:D2"/>
    <mergeCell ref="A3:B3"/>
    <mergeCell ref="A4:B4"/>
    <mergeCell ref="C4:D4"/>
    <mergeCell ref="A5:A6"/>
    <mergeCell ref="B5:B6"/>
    <mergeCell ref="C5:C6"/>
    <mergeCell ref="D5:D6"/>
  </mergeCells>
  <printOptions horizontalCentered="1"/>
  <pageMargins left="0.3" right="0.3" top="0.409722222222222" bottom="0.409722222222222"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F21" sqref="F2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3" t="str">
        <f>"单位名称："&amp;"景洪市普文镇中学"</f>
        <v>单位名称：景洪市普文镇中学</v>
      </c>
      <c r="B3" s="173"/>
      <c r="C3" s="173"/>
      <c r="D3" s="173"/>
      <c r="E3" s="174"/>
      <c r="F3" s="174"/>
      <c r="G3" s="174"/>
      <c r="H3" s="174"/>
      <c r="I3" s="174"/>
      <c r="J3" s="176"/>
      <c r="K3" s="174"/>
      <c r="L3" s="174"/>
      <c r="M3" s="174"/>
      <c r="N3" s="174"/>
      <c r="O3" s="177"/>
      <c r="P3" s="177"/>
      <c r="Q3" s="177"/>
      <c r="R3" s="177"/>
      <c r="S3" s="179" t="s">
        <v>1</v>
      </c>
    </row>
    <row r="4" ht="18.75" customHeight="1" spans="1:19">
      <c r="A4" s="8" t="s">
        <v>27</v>
      </c>
      <c r="B4" s="73" t="s">
        <v>28</v>
      </c>
      <c r="C4" s="73" t="s">
        <v>29</v>
      </c>
      <c r="D4" s="175" t="s">
        <v>30</v>
      </c>
      <c r="E4" s="175"/>
      <c r="F4" s="175"/>
      <c r="G4" s="175"/>
      <c r="H4" s="175"/>
      <c r="I4" s="175"/>
      <c r="J4" s="175"/>
      <c r="K4" s="175"/>
      <c r="L4" s="175"/>
      <c r="M4" s="175"/>
      <c r="N4" s="143"/>
      <c r="O4" s="175" t="s">
        <v>19</v>
      </c>
      <c r="P4" s="175"/>
      <c r="Q4" s="175"/>
      <c r="R4" s="175"/>
      <c r="S4" s="143"/>
    </row>
    <row r="5" ht="19.5" customHeight="1" spans="1:19">
      <c r="A5" s="13"/>
      <c r="B5" s="75"/>
      <c r="C5" s="75"/>
      <c r="D5" s="75" t="s">
        <v>31</v>
      </c>
      <c r="E5" s="75" t="s">
        <v>32</v>
      </c>
      <c r="F5" s="75" t="s">
        <v>33</v>
      </c>
      <c r="G5" s="75" t="s">
        <v>34</v>
      </c>
      <c r="H5" s="75" t="s">
        <v>35</v>
      </c>
      <c r="I5" s="178" t="s">
        <v>36</v>
      </c>
      <c r="J5" s="178"/>
      <c r="K5" s="178"/>
      <c r="L5" s="178"/>
      <c r="M5" s="178"/>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20580863.21</v>
      </c>
      <c r="D8" s="20">
        <v>20580863.21</v>
      </c>
      <c r="E8" s="20">
        <v>18659009.21</v>
      </c>
      <c r="F8" s="20"/>
      <c r="G8" s="20"/>
      <c r="H8" s="20"/>
      <c r="I8" s="20">
        <v>1921854</v>
      </c>
      <c r="J8" s="20"/>
      <c r="K8" s="20"/>
      <c r="L8" s="20"/>
      <c r="M8" s="20"/>
      <c r="N8" s="20">
        <v>1921854</v>
      </c>
      <c r="O8" s="20"/>
      <c r="P8" s="20"/>
      <c r="Q8" s="20"/>
      <c r="R8" s="20"/>
      <c r="S8" s="20"/>
    </row>
    <row r="9" ht="18" customHeight="1" spans="1:19">
      <c r="A9" s="21" t="s">
        <v>29</v>
      </c>
      <c r="B9" s="21"/>
      <c r="C9" s="20">
        <v>20580863.21</v>
      </c>
      <c r="D9" s="20">
        <v>20580863.21</v>
      </c>
      <c r="E9" s="20">
        <v>18659009.21</v>
      </c>
      <c r="F9" s="20"/>
      <c r="G9" s="20"/>
      <c r="H9" s="20"/>
      <c r="I9" s="20">
        <v>1921854</v>
      </c>
      <c r="J9" s="20"/>
      <c r="K9" s="20"/>
      <c r="L9" s="20"/>
      <c r="M9" s="20"/>
      <c r="N9" s="20">
        <v>1921854</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09722222222222" bottom="0.409722222222222"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8"/>
  <sheetViews>
    <sheetView showZeros="0" topLeftCell="A4" workbookViewId="0">
      <selection activeCell="D24" sqref="D24"/>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2"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"单位名称："&amp;"景洪市普文镇中学"</f>
        <v>单位名称：景洪市普文镇中学</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57</v>
      </c>
      <c r="B7" s="19" t="s">
        <v>58</v>
      </c>
      <c r="C7" s="20">
        <v>15174145.89</v>
      </c>
      <c r="D7" s="20">
        <v>13252291.89</v>
      </c>
      <c r="E7" s="20">
        <v>13182517.4</v>
      </c>
      <c r="F7" s="20">
        <v>69774.49</v>
      </c>
      <c r="G7" s="20"/>
      <c r="H7" s="20"/>
      <c r="I7" s="20"/>
      <c r="J7" s="20">
        <v>1921854</v>
      </c>
      <c r="K7" s="20"/>
      <c r="L7" s="20"/>
      <c r="M7" s="20"/>
      <c r="N7" s="20"/>
      <c r="O7" s="20">
        <v>1921854</v>
      </c>
    </row>
    <row r="8" ht="21.75" customHeight="1" spans="1:15">
      <c r="A8" s="92" t="s">
        <v>59</v>
      </c>
      <c r="B8" s="92" t="s">
        <v>60</v>
      </c>
      <c r="C8" s="20">
        <v>15173173.89</v>
      </c>
      <c r="D8" s="20">
        <v>13251319.89</v>
      </c>
      <c r="E8" s="20">
        <v>13181545.4</v>
      </c>
      <c r="F8" s="20">
        <v>69774.49</v>
      </c>
      <c r="G8" s="20"/>
      <c r="H8" s="20"/>
      <c r="I8" s="20"/>
      <c r="J8" s="20">
        <v>1921854</v>
      </c>
      <c r="K8" s="20"/>
      <c r="L8" s="20"/>
      <c r="M8" s="20"/>
      <c r="N8" s="20"/>
      <c r="O8" s="20">
        <v>1921854</v>
      </c>
    </row>
    <row r="9" ht="21.75" customHeight="1" spans="1:15">
      <c r="A9" s="157" t="s">
        <v>61</v>
      </c>
      <c r="B9" s="157" t="s">
        <v>62</v>
      </c>
      <c r="C9" s="20">
        <v>15170173.89</v>
      </c>
      <c r="D9" s="20">
        <v>13248319.89</v>
      </c>
      <c r="E9" s="20">
        <v>13181545.4</v>
      </c>
      <c r="F9" s="20">
        <v>66774.49</v>
      </c>
      <c r="G9" s="20"/>
      <c r="H9" s="20"/>
      <c r="I9" s="20"/>
      <c r="J9" s="20">
        <v>1921854</v>
      </c>
      <c r="K9" s="20"/>
      <c r="L9" s="20"/>
      <c r="M9" s="20"/>
      <c r="N9" s="20"/>
      <c r="O9" s="20">
        <v>1921854</v>
      </c>
    </row>
    <row r="10" ht="21.75" customHeight="1" spans="1:15">
      <c r="A10" s="157" t="s">
        <v>63</v>
      </c>
      <c r="B10" s="157" t="s">
        <v>64</v>
      </c>
      <c r="C10" s="20">
        <v>3000</v>
      </c>
      <c r="D10" s="20">
        <v>3000</v>
      </c>
      <c r="E10" s="20"/>
      <c r="F10" s="20">
        <v>3000</v>
      </c>
      <c r="G10" s="20"/>
      <c r="H10" s="20"/>
      <c r="I10" s="20"/>
      <c r="J10" s="20"/>
      <c r="K10" s="20"/>
      <c r="L10" s="20"/>
      <c r="M10" s="20"/>
      <c r="N10" s="20"/>
      <c r="O10" s="20"/>
    </row>
    <row r="11" ht="21.75" customHeight="1" spans="1:15">
      <c r="A11" s="92" t="s">
        <v>65</v>
      </c>
      <c r="B11" s="92" t="s">
        <v>66</v>
      </c>
      <c r="C11" s="20">
        <v>972</v>
      </c>
      <c r="D11" s="20">
        <v>972</v>
      </c>
      <c r="E11" s="20">
        <v>972</v>
      </c>
      <c r="F11" s="20"/>
      <c r="G11" s="20"/>
      <c r="H11" s="20"/>
      <c r="I11" s="20"/>
      <c r="J11" s="20"/>
      <c r="K11" s="20"/>
      <c r="L11" s="20"/>
      <c r="M11" s="20"/>
      <c r="N11" s="20"/>
      <c r="O11" s="20"/>
    </row>
    <row r="12" ht="21.75" customHeight="1" spans="1:15">
      <c r="A12" s="157" t="s">
        <v>67</v>
      </c>
      <c r="B12" s="157" t="s">
        <v>68</v>
      </c>
      <c r="C12" s="20">
        <v>972</v>
      </c>
      <c r="D12" s="20">
        <v>972</v>
      </c>
      <c r="E12" s="20">
        <v>972</v>
      </c>
      <c r="F12" s="20"/>
      <c r="G12" s="20"/>
      <c r="H12" s="20"/>
      <c r="I12" s="20"/>
      <c r="J12" s="20"/>
      <c r="K12" s="20"/>
      <c r="L12" s="20"/>
      <c r="M12" s="20"/>
      <c r="N12" s="20"/>
      <c r="O12" s="20"/>
    </row>
    <row r="13" ht="21.75" customHeight="1" spans="1:15">
      <c r="A13" s="19" t="s">
        <v>69</v>
      </c>
      <c r="B13" s="19" t="s">
        <v>70</v>
      </c>
      <c r="C13" s="20">
        <v>2252249.28</v>
      </c>
      <c r="D13" s="20">
        <v>2252249.28</v>
      </c>
      <c r="E13" s="20">
        <v>2252249.28</v>
      </c>
      <c r="F13" s="20"/>
      <c r="G13" s="20"/>
      <c r="H13" s="20"/>
      <c r="I13" s="20"/>
      <c r="J13" s="20"/>
      <c r="K13" s="20"/>
      <c r="L13" s="20"/>
      <c r="M13" s="20"/>
      <c r="N13" s="20"/>
      <c r="O13" s="20"/>
    </row>
    <row r="14" ht="21.75" customHeight="1" spans="1:15">
      <c r="A14" s="92" t="s">
        <v>71</v>
      </c>
      <c r="B14" s="92" t="s">
        <v>72</v>
      </c>
      <c r="C14" s="20">
        <v>2242565.28</v>
      </c>
      <c r="D14" s="20">
        <v>2242565.28</v>
      </c>
      <c r="E14" s="20">
        <v>2242565.28</v>
      </c>
      <c r="F14" s="20"/>
      <c r="G14" s="20"/>
      <c r="H14" s="20"/>
      <c r="I14" s="20"/>
      <c r="J14" s="20"/>
      <c r="K14" s="20"/>
      <c r="L14" s="20"/>
      <c r="M14" s="20"/>
      <c r="N14" s="20"/>
      <c r="O14" s="20"/>
    </row>
    <row r="15" ht="21.75" customHeight="1" spans="1:15">
      <c r="A15" s="157" t="s">
        <v>73</v>
      </c>
      <c r="B15" s="157" t="s">
        <v>74</v>
      </c>
      <c r="C15" s="20">
        <v>37200</v>
      </c>
      <c r="D15" s="20">
        <v>37200</v>
      </c>
      <c r="E15" s="20">
        <v>37200</v>
      </c>
      <c r="F15" s="20"/>
      <c r="G15" s="20"/>
      <c r="H15" s="20"/>
      <c r="I15" s="20"/>
      <c r="J15" s="20"/>
      <c r="K15" s="20"/>
      <c r="L15" s="20"/>
      <c r="M15" s="20"/>
      <c r="N15" s="20"/>
      <c r="O15" s="20"/>
    </row>
    <row r="16" ht="21.75" customHeight="1" spans="1:15">
      <c r="A16" s="157" t="s">
        <v>75</v>
      </c>
      <c r="B16" s="157" t="s">
        <v>76</v>
      </c>
      <c r="C16" s="20">
        <v>1769514.72</v>
      </c>
      <c r="D16" s="20">
        <v>1769514.72</v>
      </c>
      <c r="E16" s="20">
        <v>1769514.72</v>
      </c>
      <c r="F16" s="20"/>
      <c r="G16" s="20"/>
      <c r="H16" s="20"/>
      <c r="I16" s="20"/>
      <c r="J16" s="20"/>
      <c r="K16" s="20"/>
      <c r="L16" s="20"/>
      <c r="M16" s="20"/>
      <c r="N16" s="20"/>
      <c r="O16" s="20"/>
    </row>
    <row r="17" ht="21.75" customHeight="1" spans="1:15">
      <c r="A17" s="157" t="s">
        <v>77</v>
      </c>
      <c r="B17" s="157" t="s">
        <v>78</v>
      </c>
      <c r="C17" s="20">
        <v>435850.56</v>
      </c>
      <c r="D17" s="20">
        <v>435850.56</v>
      </c>
      <c r="E17" s="20">
        <v>435850.56</v>
      </c>
      <c r="F17" s="20"/>
      <c r="G17" s="20"/>
      <c r="H17" s="20"/>
      <c r="I17" s="20"/>
      <c r="J17" s="20"/>
      <c r="K17" s="20"/>
      <c r="L17" s="20"/>
      <c r="M17" s="20"/>
      <c r="N17" s="20"/>
      <c r="O17" s="20"/>
    </row>
    <row r="18" ht="21.75" customHeight="1" spans="1:15">
      <c r="A18" s="92" t="s">
        <v>79</v>
      </c>
      <c r="B18" s="92" t="s">
        <v>80</v>
      </c>
      <c r="C18" s="20">
        <v>9684</v>
      </c>
      <c r="D18" s="20">
        <v>9684</v>
      </c>
      <c r="E18" s="20">
        <v>9684</v>
      </c>
      <c r="F18" s="20"/>
      <c r="G18" s="20"/>
      <c r="H18" s="20"/>
      <c r="I18" s="20"/>
      <c r="J18" s="20"/>
      <c r="K18" s="20"/>
      <c r="L18" s="20"/>
      <c r="M18" s="20"/>
      <c r="N18" s="20"/>
      <c r="O18" s="20"/>
    </row>
    <row r="19" ht="21.75" customHeight="1" spans="1:15">
      <c r="A19" s="157" t="s">
        <v>81</v>
      </c>
      <c r="B19" s="157" t="s">
        <v>82</v>
      </c>
      <c r="C19" s="20">
        <v>9684</v>
      </c>
      <c r="D19" s="20">
        <v>9684</v>
      </c>
      <c r="E19" s="20">
        <v>9684</v>
      </c>
      <c r="F19" s="20"/>
      <c r="G19" s="20"/>
      <c r="H19" s="20"/>
      <c r="I19" s="20"/>
      <c r="J19" s="20"/>
      <c r="K19" s="20"/>
      <c r="L19" s="20"/>
      <c r="M19" s="20"/>
      <c r="N19" s="20"/>
      <c r="O19" s="20"/>
    </row>
    <row r="20" ht="21.75" customHeight="1" spans="1:15">
      <c r="A20" s="19" t="s">
        <v>83</v>
      </c>
      <c r="B20" s="19" t="s">
        <v>84</v>
      </c>
      <c r="C20" s="20">
        <v>1714171.04</v>
      </c>
      <c r="D20" s="20">
        <v>1714171.04</v>
      </c>
      <c r="E20" s="20">
        <v>1714171.04</v>
      </c>
      <c r="F20" s="20"/>
      <c r="G20" s="20"/>
      <c r="H20" s="20"/>
      <c r="I20" s="20"/>
      <c r="J20" s="20"/>
      <c r="K20" s="20"/>
      <c r="L20" s="20"/>
      <c r="M20" s="20"/>
      <c r="N20" s="20"/>
      <c r="O20" s="20"/>
    </row>
    <row r="21" ht="21.75" customHeight="1" spans="1:15">
      <c r="A21" s="92" t="s">
        <v>85</v>
      </c>
      <c r="B21" s="92" t="s">
        <v>86</v>
      </c>
      <c r="C21" s="20">
        <v>1714171.04</v>
      </c>
      <c r="D21" s="20">
        <v>1714171.04</v>
      </c>
      <c r="E21" s="20">
        <v>1714171.04</v>
      </c>
      <c r="F21" s="20"/>
      <c r="G21" s="20"/>
      <c r="H21" s="20"/>
      <c r="I21" s="20"/>
      <c r="J21" s="20"/>
      <c r="K21" s="20"/>
      <c r="L21" s="20"/>
      <c r="M21" s="20"/>
      <c r="N21" s="20"/>
      <c r="O21" s="20"/>
    </row>
    <row r="22" ht="21.75" customHeight="1" spans="1:15">
      <c r="A22" s="157" t="s">
        <v>87</v>
      </c>
      <c r="B22" s="157" t="s">
        <v>88</v>
      </c>
      <c r="C22" s="20">
        <v>932276.84</v>
      </c>
      <c r="D22" s="20">
        <v>932276.84</v>
      </c>
      <c r="E22" s="20">
        <v>932276.84</v>
      </c>
      <c r="F22" s="20"/>
      <c r="G22" s="20"/>
      <c r="H22" s="20"/>
      <c r="I22" s="20"/>
      <c r="J22" s="20"/>
      <c r="K22" s="20"/>
      <c r="L22" s="20"/>
      <c r="M22" s="20"/>
      <c r="N22" s="20"/>
      <c r="O22" s="20"/>
    </row>
    <row r="23" ht="21.75" customHeight="1" spans="1:15">
      <c r="A23" s="157" t="s">
        <v>89</v>
      </c>
      <c r="B23" s="157" t="s">
        <v>90</v>
      </c>
      <c r="C23" s="20">
        <v>695341.33</v>
      </c>
      <c r="D23" s="20">
        <v>695341.33</v>
      </c>
      <c r="E23" s="20">
        <v>695341.33</v>
      </c>
      <c r="F23" s="20"/>
      <c r="G23" s="20"/>
      <c r="H23" s="20"/>
      <c r="I23" s="20"/>
      <c r="J23" s="20"/>
      <c r="K23" s="20"/>
      <c r="L23" s="20"/>
      <c r="M23" s="20"/>
      <c r="N23" s="20"/>
      <c r="O23" s="20"/>
    </row>
    <row r="24" ht="21.75" customHeight="1" spans="1:15">
      <c r="A24" s="157" t="s">
        <v>91</v>
      </c>
      <c r="B24" s="157" t="s">
        <v>92</v>
      </c>
      <c r="C24" s="20">
        <v>86552.87</v>
      </c>
      <c r="D24" s="20">
        <v>86552.87</v>
      </c>
      <c r="E24" s="20">
        <v>86552.87</v>
      </c>
      <c r="F24" s="20"/>
      <c r="G24" s="20"/>
      <c r="H24" s="20"/>
      <c r="I24" s="20"/>
      <c r="J24" s="20"/>
      <c r="K24" s="20"/>
      <c r="L24" s="20"/>
      <c r="M24" s="20"/>
      <c r="N24" s="20"/>
      <c r="O24" s="20"/>
    </row>
    <row r="25" ht="21.75" customHeight="1" spans="1:15">
      <c r="A25" s="19" t="s">
        <v>93</v>
      </c>
      <c r="B25" s="19" t="s">
        <v>94</v>
      </c>
      <c r="C25" s="20">
        <v>1440297</v>
      </c>
      <c r="D25" s="20">
        <v>1440297</v>
      </c>
      <c r="E25" s="20">
        <v>1440297</v>
      </c>
      <c r="F25" s="20"/>
      <c r="G25" s="20"/>
      <c r="H25" s="20"/>
      <c r="I25" s="20"/>
      <c r="J25" s="20"/>
      <c r="K25" s="20"/>
      <c r="L25" s="20"/>
      <c r="M25" s="20"/>
      <c r="N25" s="20"/>
      <c r="O25" s="20"/>
    </row>
    <row r="26" ht="21.75" customHeight="1" spans="1:15">
      <c r="A26" s="92" t="s">
        <v>95</v>
      </c>
      <c r="B26" s="92" t="s">
        <v>96</v>
      </c>
      <c r="C26" s="20">
        <v>1440297</v>
      </c>
      <c r="D26" s="20">
        <v>1440297</v>
      </c>
      <c r="E26" s="20">
        <v>1440297</v>
      </c>
      <c r="F26" s="20"/>
      <c r="G26" s="20"/>
      <c r="H26" s="20"/>
      <c r="I26" s="20"/>
      <c r="J26" s="20"/>
      <c r="K26" s="20"/>
      <c r="L26" s="20"/>
      <c r="M26" s="20"/>
      <c r="N26" s="20"/>
      <c r="O26" s="20"/>
    </row>
    <row r="27" ht="21.75" customHeight="1" spans="1:15">
      <c r="A27" s="157" t="s">
        <v>97</v>
      </c>
      <c r="B27" s="157" t="s">
        <v>98</v>
      </c>
      <c r="C27" s="20">
        <v>1440297</v>
      </c>
      <c r="D27" s="20">
        <v>1440297</v>
      </c>
      <c r="E27" s="20">
        <v>1440297</v>
      </c>
      <c r="F27" s="20"/>
      <c r="G27" s="20"/>
      <c r="H27" s="20"/>
      <c r="I27" s="20"/>
      <c r="J27" s="20"/>
      <c r="K27" s="20"/>
      <c r="L27" s="20"/>
      <c r="M27" s="20"/>
      <c r="N27" s="20"/>
      <c r="O27" s="20"/>
    </row>
    <row r="28" ht="21.75" customHeight="1" spans="1:15">
      <c r="A28" s="21" t="s">
        <v>99</v>
      </c>
      <c r="B28" s="21" t="s">
        <v>99</v>
      </c>
      <c r="C28" s="20">
        <v>20580863.21</v>
      </c>
      <c r="D28" s="20">
        <v>18659009.21</v>
      </c>
      <c r="E28" s="20">
        <v>18589234.72</v>
      </c>
      <c r="F28" s="20">
        <v>69774.49</v>
      </c>
      <c r="G28" s="20"/>
      <c r="H28" s="20"/>
      <c r="I28" s="20"/>
      <c r="J28" s="20">
        <v>1921854</v>
      </c>
      <c r="K28" s="20"/>
      <c r="L28" s="20"/>
      <c r="M28" s="20"/>
      <c r="N28" s="20"/>
      <c r="O28" s="20">
        <v>1921854</v>
      </c>
    </row>
  </sheetData>
  <mergeCells count="11">
    <mergeCell ref="A2:O2"/>
    <mergeCell ref="A3:L3"/>
    <mergeCell ref="D4:F4"/>
    <mergeCell ref="J4:O4"/>
    <mergeCell ref="A28:B28"/>
    <mergeCell ref="A4:A5"/>
    <mergeCell ref="B4:B5"/>
    <mergeCell ref="C4:C5"/>
    <mergeCell ref="G4:G5"/>
    <mergeCell ref="H4:H5"/>
    <mergeCell ref="I4:I5"/>
  </mergeCells>
  <printOptions horizontalCentered="1"/>
  <pageMargins left="0.3" right="0.3" top="0.409722222222222" bottom="0.409722222222222"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F21" sqref="F2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100</v>
      </c>
    </row>
    <row r="2" ht="36" customHeight="1" spans="1:4">
      <c r="A2" s="4" t="str">
        <f>"2025"&amp;"年部门财政拨款收支预算总表"</f>
        <v>2025年部门财政拨款收支预算总表</v>
      </c>
      <c r="B2" s="4"/>
      <c r="C2" s="4"/>
      <c r="D2" s="4"/>
    </row>
    <row r="3" ht="24" customHeight="1" spans="1:4">
      <c r="A3" s="5" t="str">
        <f>"单位名称："&amp;"景洪市普文镇中学"</f>
        <v>单位名称：景洪市普文镇中学</v>
      </c>
      <c r="B3" s="5"/>
      <c r="C3" s="160"/>
      <c r="D3" s="95" t="s">
        <v>1</v>
      </c>
    </row>
    <row r="4" ht="19.5" customHeight="1" spans="1:4">
      <c r="A4" s="10" t="s">
        <v>2</v>
      </c>
      <c r="B4" s="12"/>
      <c r="C4" s="10" t="s">
        <v>3</v>
      </c>
      <c r="D4" s="12"/>
    </row>
    <row r="5" ht="21.75" customHeight="1" spans="1:4">
      <c r="A5" s="25" t="s">
        <v>4</v>
      </c>
      <c r="B5" s="101" t="s">
        <v>5</v>
      </c>
      <c r="C5" s="25" t="s">
        <v>101</v>
      </c>
      <c r="D5" s="101" t="s">
        <v>5</v>
      </c>
    </row>
    <row r="6" ht="17.25" customHeight="1" spans="1:4">
      <c r="A6" s="27"/>
      <c r="B6" s="104"/>
      <c r="C6" s="27"/>
      <c r="D6" s="104"/>
    </row>
    <row r="7" ht="17.25" customHeight="1" spans="1:4">
      <c r="A7" s="161" t="s">
        <v>102</v>
      </c>
      <c r="B7" s="20">
        <v>18659009.21</v>
      </c>
      <c r="C7" s="162" t="s">
        <v>103</v>
      </c>
      <c r="D7" s="163">
        <v>18659009.21</v>
      </c>
    </row>
    <row r="8" ht="17.25" customHeight="1" spans="1:4">
      <c r="A8" s="164" t="s">
        <v>104</v>
      </c>
      <c r="B8" s="20">
        <v>18659009.21</v>
      </c>
      <c r="C8" s="162" t="str">
        <f>"（"&amp;"一"&amp;"）"&amp;"教育支出"</f>
        <v>（一）教育支出</v>
      </c>
      <c r="D8" s="163">
        <v>13252291.89</v>
      </c>
    </row>
    <row r="9" ht="17.25" customHeight="1" spans="1:4">
      <c r="A9" s="164" t="s">
        <v>105</v>
      </c>
      <c r="B9" s="20"/>
      <c r="C9" s="162" t="str">
        <f>"（"&amp;"二"&amp;"）"&amp;"社会保障和就业支出"</f>
        <v>（二）社会保障和就业支出</v>
      </c>
      <c r="D9" s="163">
        <v>2252249.28</v>
      </c>
    </row>
    <row r="10" ht="17.25" customHeight="1" spans="1:4">
      <c r="A10" s="164" t="s">
        <v>106</v>
      </c>
      <c r="B10" s="20"/>
      <c r="C10" s="162" t="str">
        <f>"（"&amp;"三"&amp;"）"&amp;"卫生健康支出"</f>
        <v>（三）卫生健康支出</v>
      </c>
      <c r="D10" s="163">
        <v>1714171.04</v>
      </c>
    </row>
    <row r="11" ht="17.25" customHeight="1" spans="1:4">
      <c r="A11" s="164" t="s">
        <v>107</v>
      </c>
      <c r="B11" s="20"/>
      <c r="C11" s="162" t="str">
        <f>"（"&amp;"四"&amp;"）"&amp;"住房保障支出"</f>
        <v>（四）住房保障支出</v>
      </c>
      <c r="D11" s="163">
        <v>1440297</v>
      </c>
    </row>
    <row r="12" ht="17.25" customHeight="1" spans="1:4">
      <c r="A12" s="164" t="s">
        <v>104</v>
      </c>
      <c r="B12" s="20"/>
      <c r="C12" s="162"/>
      <c r="D12" s="163"/>
    </row>
    <row r="13" ht="17.25" customHeight="1" spans="1:4">
      <c r="A13" s="164" t="s">
        <v>105</v>
      </c>
      <c r="B13" s="20"/>
      <c r="C13" s="162"/>
      <c r="D13" s="163"/>
    </row>
    <row r="14" ht="17.25" customHeight="1" spans="1:4">
      <c r="A14" s="164" t="s">
        <v>106</v>
      </c>
      <c r="B14" s="20"/>
      <c r="C14" s="162"/>
      <c r="D14" s="163"/>
    </row>
    <row r="15" customHeight="1" spans="1:4">
      <c r="A15" s="165"/>
      <c r="B15" s="166"/>
      <c r="C15" s="167" t="s">
        <v>108</v>
      </c>
      <c r="D15" s="166"/>
    </row>
    <row r="16" ht="17.25" customHeight="1" spans="1:4">
      <c r="A16" s="168" t="s">
        <v>109</v>
      </c>
      <c r="B16" s="169">
        <v>18659009.21</v>
      </c>
      <c r="C16" s="165" t="s">
        <v>25</v>
      </c>
      <c r="D16" s="169">
        <v>18659009.21</v>
      </c>
    </row>
  </sheetData>
  <mergeCells count="8">
    <mergeCell ref="A2:D2"/>
    <mergeCell ref="A3:B3"/>
    <mergeCell ref="A4:B4"/>
    <mergeCell ref="C4:D4"/>
    <mergeCell ref="A5:A6"/>
    <mergeCell ref="B5:B6"/>
    <mergeCell ref="C5:C6"/>
    <mergeCell ref="D5:D6"/>
  </mergeCells>
  <printOptions horizontalCentered="1"/>
  <pageMargins left="0.3" right="0.3" top="0.409722222222222" bottom="0.409722222222222"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8"/>
  <sheetViews>
    <sheetView showZeros="0" workbookViewId="0">
      <selection activeCell="F21" sqref="F2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1"/>
      <c r="G1" s="30" t="s">
        <v>110</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"单位名称："&amp;"景洪市普文镇中学"</f>
        <v>单位名称：景洪市普文镇中学</v>
      </c>
      <c r="B3" s="5"/>
      <c r="C3" s="5"/>
      <c r="D3" s="5"/>
      <c r="E3" s="5"/>
      <c r="F3" s="95"/>
      <c r="G3" s="95" t="s">
        <v>1</v>
      </c>
    </row>
    <row r="4" ht="20.25" customHeight="1" spans="1:7">
      <c r="A4" s="152" t="s">
        <v>111</v>
      </c>
      <c r="B4" s="153"/>
      <c r="C4" s="101" t="s">
        <v>29</v>
      </c>
      <c r="D4" s="137" t="s">
        <v>48</v>
      </c>
      <c r="E4" s="140"/>
      <c r="F4" s="141"/>
      <c r="G4" s="154" t="s">
        <v>49</v>
      </c>
    </row>
    <row r="5" ht="20.25" customHeight="1" spans="1:7">
      <c r="A5" s="155" t="s">
        <v>46</v>
      </c>
      <c r="B5" s="155" t="s">
        <v>47</v>
      </c>
      <c r="C5" s="104"/>
      <c r="D5" s="17" t="s">
        <v>31</v>
      </c>
      <c r="E5" s="17" t="s">
        <v>112</v>
      </c>
      <c r="F5" s="17" t="s">
        <v>113</v>
      </c>
      <c r="G5" s="88"/>
    </row>
    <row r="6" ht="19.5" customHeight="1" spans="1:7">
      <c r="A6" s="155" t="s">
        <v>114</v>
      </c>
      <c r="B6" s="155" t="s">
        <v>115</v>
      </c>
      <c r="C6" s="155" t="s">
        <v>116</v>
      </c>
      <c r="D6" s="17">
        <v>4</v>
      </c>
      <c r="E6" s="156" t="s">
        <v>117</v>
      </c>
      <c r="F6" s="156" t="s">
        <v>118</v>
      </c>
      <c r="G6" s="155" t="s">
        <v>119</v>
      </c>
    </row>
    <row r="7" ht="18" customHeight="1" spans="1:7">
      <c r="A7" s="19" t="s">
        <v>57</v>
      </c>
      <c r="B7" s="19" t="s">
        <v>58</v>
      </c>
      <c r="C7" s="20">
        <v>13252291.89</v>
      </c>
      <c r="D7" s="20">
        <v>13182517.4</v>
      </c>
      <c r="E7" s="20">
        <v>12776475</v>
      </c>
      <c r="F7" s="20">
        <v>406042.4</v>
      </c>
      <c r="G7" s="20">
        <v>69774.49</v>
      </c>
    </row>
    <row r="8" ht="18" customHeight="1" spans="1:7">
      <c r="A8" s="92" t="s">
        <v>59</v>
      </c>
      <c r="B8" s="92" t="s">
        <v>60</v>
      </c>
      <c r="C8" s="20">
        <v>13251319.89</v>
      </c>
      <c r="D8" s="20">
        <v>13181545.4</v>
      </c>
      <c r="E8" s="20">
        <v>12776475</v>
      </c>
      <c r="F8" s="20">
        <v>405070.4</v>
      </c>
      <c r="G8" s="20">
        <v>69774.49</v>
      </c>
    </row>
    <row r="9" ht="18" customHeight="1" spans="1:7">
      <c r="A9" s="157" t="s">
        <v>61</v>
      </c>
      <c r="B9" s="157" t="s">
        <v>62</v>
      </c>
      <c r="C9" s="20">
        <v>13248319.89</v>
      </c>
      <c r="D9" s="20">
        <v>13181545.4</v>
      </c>
      <c r="E9" s="20">
        <v>12776475</v>
      </c>
      <c r="F9" s="20">
        <v>405070.4</v>
      </c>
      <c r="G9" s="20">
        <v>66774.49</v>
      </c>
    </row>
    <row r="10" ht="18" customHeight="1" spans="1:7">
      <c r="A10" s="157" t="s">
        <v>63</v>
      </c>
      <c r="B10" s="157" t="s">
        <v>64</v>
      </c>
      <c r="C10" s="20">
        <v>3000</v>
      </c>
      <c r="D10" s="20"/>
      <c r="E10" s="20"/>
      <c r="F10" s="20"/>
      <c r="G10" s="20">
        <v>3000</v>
      </c>
    </row>
    <row r="11" ht="18" customHeight="1" spans="1:7">
      <c r="A11" s="92" t="s">
        <v>65</v>
      </c>
      <c r="B11" s="92" t="s">
        <v>66</v>
      </c>
      <c r="C11" s="20">
        <v>972</v>
      </c>
      <c r="D11" s="20">
        <v>972</v>
      </c>
      <c r="E11" s="20"/>
      <c r="F11" s="20">
        <v>972</v>
      </c>
      <c r="G11" s="20"/>
    </row>
    <row r="12" ht="18" customHeight="1" spans="1:7">
      <c r="A12" s="157" t="s">
        <v>67</v>
      </c>
      <c r="B12" s="157" t="s">
        <v>68</v>
      </c>
      <c r="C12" s="20">
        <v>972</v>
      </c>
      <c r="D12" s="20">
        <v>972</v>
      </c>
      <c r="E12" s="20"/>
      <c r="F12" s="20">
        <v>972</v>
      </c>
      <c r="G12" s="20"/>
    </row>
    <row r="13" ht="18" customHeight="1" spans="1:7">
      <c r="A13" s="19" t="s">
        <v>69</v>
      </c>
      <c r="B13" s="19" t="s">
        <v>70</v>
      </c>
      <c r="C13" s="20">
        <v>2252249.28</v>
      </c>
      <c r="D13" s="20">
        <v>2252249.28</v>
      </c>
      <c r="E13" s="20">
        <v>2215049.28</v>
      </c>
      <c r="F13" s="20">
        <v>37200</v>
      </c>
      <c r="G13" s="20"/>
    </row>
    <row r="14" ht="18" customHeight="1" spans="1:7">
      <c r="A14" s="92" t="s">
        <v>71</v>
      </c>
      <c r="B14" s="92" t="s">
        <v>72</v>
      </c>
      <c r="C14" s="20">
        <v>2242565.28</v>
      </c>
      <c r="D14" s="20">
        <v>2242565.28</v>
      </c>
      <c r="E14" s="20">
        <v>2205365.28</v>
      </c>
      <c r="F14" s="20">
        <v>37200</v>
      </c>
      <c r="G14" s="20"/>
    </row>
    <row r="15" ht="18" customHeight="1" spans="1:7">
      <c r="A15" s="157" t="s">
        <v>73</v>
      </c>
      <c r="B15" s="157" t="s">
        <v>74</v>
      </c>
      <c r="C15" s="20">
        <v>37200</v>
      </c>
      <c r="D15" s="20">
        <v>37200</v>
      </c>
      <c r="E15" s="20"/>
      <c r="F15" s="20">
        <v>37200</v>
      </c>
      <c r="G15" s="20"/>
    </row>
    <row r="16" ht="18" customHeight="1" spans="1:7">
      <c r="A16" s="157" t="s">
        <v>75</v>
      </c>
      <c r="B16" s="157" t="s">
        <v>76</v>
      </c>
      <c r="C16" s="20">
        <v>1769514.72</v>
      </c>
      <c r="D16" s="20">
        <v>1769514.72</v>
      </c>
      <c r="E16" s="20">
        <v>1769514.72</v>
      </c>
      <c r="F16" s="20"/>
      <c r="G16" s="20"/>
    </row>
    <row r="17" ht="18" customHeight="1" spans="1:7">
      <c r="A17" s="157" t="s">
        <v>77</v>
      </c>
      <c r="B17" s="157" t="s">
        <v>78</v>
      </c>
      <c r="C17" s="20">
        <v>435850.56</v>
      </c>
      <c r="D17" s="20">
        <v>435850.56</v>
      </c>
      <c r="E17" s="20">
        <v>435850.56</v>
      </c>
      <c r="F17" s="20"/>
      <c r="G17" s="20"/>
    </row>
    <row r="18" ht="18" customHeight="1" spans="1:7">
      <c r="A18" s="92" t="s">
        <v>79</v>
      </c>
      <c r="B18" s="92" t="s">
        <v>80</v>
      </c>
      <c r="C18" s="20">
        <v>9684</v>
      </c>
      <c r="D18" s="20">
        <v>9684</v>
      </c>
      <c r="E18" s="20">
        <v>9684</v>
      </c>
      <c r="F18" s="20"/>
      <c r="G18" s="20"/>
    </row>
    <row r="19" ht="18" customHeight="1" spans="1:7">
      <c r="A19" s="157" t="s">
        <v>81</v>
      </c>
      <c r="B19" s="157" t="s">
        <v>82</v>
      </c>
      <c r="C19" s="20">
        <v>9684</v>
      </c>
      <c r="D19" s="20">
        <v>9684</v>
      </c>
      <c r="E19" s="20">
        <v>9684</v>
      </c>
      <c r="F19" s="20"/>
      <c r="G19" s="20"/>
    </row>
    <row r="20" ht="18" customHeight="1" spans="1:7">
      <c r="A20" s="19" t="s">
        <v>83</v>
      </c>
      <c r="B20" s="19" t="s">
        <v>84</v>
      </c>
      <c r="C20" s="20">
        <v>1714171.04</v>
      </c>
      <c r="D20" s="20">
        <v>1714171.04</v>
      </c>
      <c r="E20" s="20">
        <v>1714171.04</v>
      </c>
      <c r="F20" s="20"/>
      <c r="G20" s="20"/>
    </row>
    <row r="21" ht="18" customHeight="1" spans="1:7">
      <c r="A21" s="92" t="s">
        <v>85</v>
      </c>
      <c r="B21" s="92" t="s">
        <v>86</v>
      </c>
      <c r="C21" s="20">
        <v>1714171.04</v>
      </c>
      <c r="D21" s="20">
        <v>1714171.04</v>
      </c>
      <c r="E21" s="20">
        <v>1714171.04</v>
      </c>
      <c r="F21" s="20"/>
      <c r="G21" s="20"/>
    </row>
    <row r="22" ht="18" customHeight="1" spans="1:7">
      <c r="A22" s="157" t="s">
        <v>87</v>
      </c>
      <c r="B22" s="157" t="s">
        <v>88</v>
      </c>
      <c r="C22" s="20">
        <v>932276.84</v>
      </c>
      <c r="D22" s="20">
        <v>932276.84</v>
      </c>
      <c r="E22" s="20">
        <v>932276.84</v>
      </c>
      <c r="F22" s="20"/>
      <c r="G22" s="20"/>
    </row>
    <row r="23" ht="18" customHeight="1" spans="1:7">
      <c r="A23" s="157" t="s">
        <v>89</v>
      </c>
      <c r="B23" s="157" t="s">
        <v>90</v>
      </c>
      <c r="C23" s="20">
        <v>695341.33</v>
      </c>
      <c r="D23" s="20">
        <v>695341.33</v>
      </c>
      <c r="E23" s="20">
        <v>695341.33</v>
      </c>
      <c r="F23" s="20"/>
      <c r="G23" s="20"/>
    </row>
    <row r="24" ht="18" customHeight="1" spans="1:7">
      <c r="A24" s="157" t="s">
        <v>91</v>
      </c>
      <c r="B24" s="157" t="s">
        <v>92</v>
      </c>
      <c r="C24" s="20">
        <v>86552.87</v>
      </c>
      <c r="D24" s="20">
        <v>86552.87</v>
      </c>
      <c r="E24" s="20">
        <v>86552.87</v>
      </c>
      <c r="F24" s="20"/>
      <c r="G24" s="20"/>
    </row>
    <row r="25" ht="18" customHeight="1" spans="1:7">
      <c r="A25" s="19" t="s">
        <v>93</v>
      </c>
      <c r="B25" s="19" t="s">
        <v>94</v>
      </c>
      <c r="C25" s="20">
        <v>1440297</v>
      </c>
      <c r="D25" s="20">
        <v>1440297</v>
      </c>
      <c r="E25" s="20">
        <v>1440297</v>
      </c>
      <c r="F25" s="20"/>
      <c r="G25" s="20"/>
    </row>
    <row r="26" ht="18" customHeight="1" spans="1:7">
      <c r="A26" s="92" t="s">
        <v>95</v>
      </c>
      <c r="B26" s="92" t="s">
        <v>96</v>
      </c>
      <c r="C26" s="20">
        <v>1440297</v>
      </c>
      <c r="D26" s="20">
        <v>1440297</v>
      </c>
      <c r="E26" s="20">
        <v>1440297</v>
      </c>
      <c r="F26" s="20"/>
      <c r="G26" s="20"/>
    </row>
    <row r="27" ht="18" customHeight="1" spans="1:7">
      <c r="A27" s="157" t="s">
        <v>97</v>
      </c>
      <c r="B27" s="157" t="s">
        <v>98</v>
      </c>
      <c r="C27" s="20">
        <v>1440297</v>
      </c>
      <c r="D27" s="20">
        <v>1440297</v>
      </c>
      <c r="E27" s="20">
        <v>1440297</v>
      </c>
      <c r="F27" s="20"/>
      <c r="G27" s="20"/>
    </row>
    <row r="28" ht="18" customHeight="1" spans="1:7">
      <c r="A28" s="158" t="s">
        <v>99</v>
      </c>
      <c r="B28" s="159" t="s">
        <v>99</v>
      </c>
      <c r="C28" s="20">
        <v>18659009.21</v>
      </c>
      <c r="D28" s="20">
        <v>18589234.72</v>
      </c>
      <c r="E28" s="20">
        <v>18145992.32</v>
      </c>
      <c r="F28" s="20">
        <v>443242.4</v>
      </c>
      <c r="G28" s="20">
        <v>69774.49</v>
      </c>
    </row>
  </sheetData>
  <mergeCells count="7">
    <mergeCell ref="A2:G2"/>
    <mergeCell ref="A3:E3"/>
    <mergeCell ref="A4:B4"/>
    <mergeCell ref="D4:F4"/>
    <mergeCell ref="A28:B28"/>
    <mergeCell ref="C4:C5"/>
    <mergeCell ref="G4:G5"/>
  </mergeCells>
  <printOptions horizontalCentered="1"/>
  <pageMargins left="0.3" right="0.3" top="0.459722222222222" bottom="0.459722222222222"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selection activeCell="C16" sqref="C16"/>
    </sheetView>
  </sheetViews>
  <sheetFormatPr defaultColWidth="10.6555555555556" defaultRowHeight="14.25" customHeight="1" outlineLevelRow="7" outlineLevelCol="5"/>
  <cols>
    <col min="1" max="2" width="32" customWidth="1"/>
    <col min="3" max="6" width="30.1555555555556" customWidth="1"/>
  </cols>
  <sheetData>
    <row r="1" customHeight="1" spans="1:6">
      <c r="A1" s="145"/>
      <c r="B1" s="145"/>
      <c r="C1" s="66"/>
      <c r="D1" s="146"/>
      <c r="F1" s="147" t="s">
        <v>120</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"单位名称："&amp;"景洪市普文镇中学"</f>
        <v>单位名称：景洪市普文镇中学</v>
      </c>
      <c r="B3" s="148"/>
      <c r="C3" s="148"/>
      <c r="D3" s="148"/>
      <c r="E3" s="148"/>
      <c r="F3" s="34" t="s">
        <v>121</v>
      </c>
    </row>
    <row r="4" ht="19.5" customHeight="1" spans="1:6">
      <c r="A4" s="9" t="s">
        <v>122</v>
      </c>
      <c r="B4" s="25" t="s">
        <v>123</v>
      </c>
      <c r="C4" s="10" t="s">
        <v>124</v>
      </c>
      <c r="D4" s="11"/>
      <c r="E4" s="12"/>
      <c r="F4" s="25" t="s">
        <v>125</v>
      </c>
    </row>
    <row r="5" ht="19.5" customHeight="1" spans="1:6">
      <c r="A5" s="16"/>
      <c r="B5" s="27"/>
      <c r="C5" s="17" t="s">
        <v>31</v>
      </c>
      <c r="D5" s="17" t="s">
        <v>126</v>
      </c>
      <c r="E5" s="17" t="s">
        <v>127</v>
      </c>
      <c r="F5" s="27"/>
    </row>
    <row r="6" ht="18.75" customHeight="1" spans="1:6">
      <c r="A6" s="38">
        <v>1</v>
      </c>
      <c r="B6" s="38">
        <v>2</v>
      </c>
      <c r="C6" s="35">
        <v>3</v>
      </c>
      <c r="D6" s="38">
        <v>4</v>
      </c>
      <c r="E6" s="38">
        <v>5</v>
      </c>
      <c r="F6" s="38">
        <v>6</v>
      </c>
    </row>
    <row r="7" ht="24" customHeight="1" spans="1:6">
      <c r="A7" s="20">
        <v>8000</v>
      </c>
      <c r="B7" s="20"/>
      <c r="C7" s="20"/>
      <c r="D7" s="20"/>
      <c r="E7" s="20"/>
      <c r="F7" s="20">
        <v>8000</v>
      </c>
    </row>
    <row r="8" ht="100" customHeight="1" spans="1:6">
      <c r="A8" s="150" t="s">
        <v>128</v>
      </c>
      <c r="B8" s="150"/>
      <c r="C8" s="150"/>
      <c r="D8" s="150"/>
      <c r="E8" s="150"/>
      <c r="F8" s="150"/>
    </row>
  </sheetData>
  <mergeCells count="7">
    <mergeCell ref="A2:F2"/>
    <mergeCell ref="A3:C3"/>
    <mergeCell ref="C4:E4"/>
    <mergeCell ref="A8:F8"/>
    <mergeCell ref="A4:A5"/>
    <mergeCell ref="B4:B5"/>
    <mergeCell ref="F4:F5"/>
  </mergeCells>
  <printOptions horizontalCentered="1"/>
  <pageMargins left="0.3" right="0.3" top="0.459722222222222" bottom="0.459722222222222" header="0.409722222222222" footer="0.409722222222222"/>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1"/>
  <sheetViews>
    <sheetView showZeros="0" workbookViewId="0">
      <selection activeCell="C37" sqref="C37"/>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129</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"单位名称："&amp;"景洪市普文镇中学"</f>
        <v>单位名称：景洪市普文镇中学</v>
      </c>
      <c r="B3" s="5"/>
      <c r="C3" s="5"/>
      <c r="D3" s="5"/>
      <c r="E3" s="5"/>
      <c r="F3" s="5"/>
      <c r="G3" s="5"/>
      <c r="H3" s="136"/>
      <c r="I3" s="136"/>
      <c r="J3" s="6"/>
      <c r="K3" s="136"/>
      <c r="L3" s="136"/>
      <c r="M3" s="136"/>
      <c r="N3" s="136"/>
      <c r="O3" s="6"/>
      <c r="P3" s="6"/>
      <c r="Q3" s="6"/>
      <c r="R3" s="136"/>
      <c r="S3" s="33"/>
      <c r="T3" s="33"/>
      <c r="U3" s="33"/>
      <c r="V3" s="144"/>
      <c r="W3" s="33"/>
      <c r="X3" s="7" t="s">
        <v>121</v>
      </c>
    </row>
    <row r="4" ht="18" customHeight="1" spans="1:24">
      <c r="A4" s="8" t="s">
        <v>130</v>
      </c>
      <c r="B4" s="8" t="s">
        <v>131</v>
      </c>
      <c r="C4" s="8" t="s">
        <v>132</v>
      </c>
      <c r="D4" s="8" t="s">
        <v>133</v>
      </c>
      <c r="E4" s="8" t="s">
        <v>134</v>
      </c>
      <c r="F4" s="8" t="s">
        <v>135</v>
      </c>
      <c r="G4" s="8" t="s">
        <v>136</v>
      </c>
      <c r="H4" s="137" t="s">
        <v>137</v>
      </c>
      <c r="I4" s="140" t="s">
        <v>137</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138</v>
      </c>
      <c r="I5" s="137" t="s">
        <v>32</v>
      </c>
      <c r="J5" s="140"/>
      <c r="K5" s="140"/>
      <c r="L5" s="140"/>
      <c r="M5" s="140"/>
      <c r="N5" s="141"/>
      <c r="O5" s="10" t="s">
        <v>139</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140</v>
      </c>
      <c r="J6" s="143" t="s">
        <v>141</v>
      </c>
      <c r="K6" s="8" t="s">
        <v>142</v>
      </c>
      <c r="L6" s="8" t="s">
        <v>143</v>
      </c>
      <c r="M6" s="8" t="s">
        <v>144</v>
      </c>
      <c r="N6" s="8" t="s">
        <v>145</v>
      </c>
      <c r="O6" s="8" t="s">
        <v>32</v>
      </c>
      <c r="P6" s="8" t="s">
        <v>33</v>
      </c>
      <c r="Q6" s="8" t="s">
        <v>34</v>
      </c>
      <c r="R6" s="13"/>
      <c r="S6" s="8" t="s">
        <v>31</v>
      </c>
      <c r="T6" s="8" t="s">
        <v>38</v>
      </c>
      <c r="U6" s="8" t="s">
        <v>146</v>
      </c>
      <c r="V6" s="8" t="s">
        <v>40</v>
      </c>
      <c r="W6" s="8" t="s">
        <v>41</v>
      </c>
      <c r="X6" s="8" t="s">
        <v>42</v>
      </c>
    </row>
    <row r="7" ht="37.5" customHeight="1" spans="1:24">
      <c r="A7" s="15"/>
      <c r="B7" s="15"/>
      <c r="C7" s="15"/>
      <c r="D7" s="15"/>
      <c r="E7" s="15"/>
      <c r="F7" s="15"/>
      <c r="G7" s="15"/>
      <c r="H7" s="104"/>
      <c r="I7" s="87" t="s">
        <v>31</v>
      </c>
      <c r="J7" s="87" t="s">
        <v>147</v>
      </c>
      <c r="K7" s="15" t="s">
        <v>141</v>
      </c>
      <c r="L7" s="15" t="s">
        <v>143</v>
      </c>
      <c r="M7" s="15" t="s">
        <v>144</v>
      </c>
      <c r="N7" s="15" t="s">
        <v>145</v>
      </c>
      <c r="O7" s="15" t="s">
        <v>143</v>
      </c>
      <c r="P7" s="15" t="s">
        <v>144</v>
      </c>
      <c r="Q7" s="15" t="s">
        <v>145</v>
      </c>
      <c r="R7" s="15" t="s">
        <v>35</v>
      </c>
      <c r="S7" s="15" t="s">
        <v>31</v>
      </c>
      <c r="T7" s="15" t="s">
        <v>38</v>
      </c>
      <c r="U7" s="15" t="s">
        <v>146</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148</v>
      </c>
      <c r="C9" s="19" t="s">
        <v>149</v>
      </c>
      <c r="D9" s="19" t="s">
        <v>61</v>
      </c>
      <c r="E9" s="19" t="s">
        <v>62</v>
      </c>
      <c r="F9" s="19" t="s">
        <v>150</v>
      </c>
      <c r="G9" s="19" t="s">
        <v>151</v>
      </c>
      <c r="H9" s="20">
        <v>4601844</v>
      </c>
      <c r="I9" s="20">
        <v>4601844</v>
      </c>
      <c r="J9" s="20"/>
      <c r="K9" s="20"/>
      <c r="L9" s="20"/>
      <c r="M9" s="20">
        <v>4601844</v>
      </c>
      <c r="N9" s="20"/>
      <c r="O9" s="20"/>
      <c r="P9" s="20"/>
      <c r="Q9" s="20"/>
      <c r="R9" s="20"/>
      <c r="S9" s="20"/>
      <c r="T9" s="20"/>
      <c r="U9" s="20"/>
      <c r="V9" s="20"/>
      <c r="W9" s="20"/>
      <c r="X9" s="20"/>
    </row>
    <row r="10" ht="21" customHeight="1" spans="1:24">
      <c r="A10" s="19" t="s">
        <v>44</v>
      </c>
      <c r="B10" s="19" t="s">
        <v>148</v>
      </c>
      <c r="C10" s="19" t="s">
        <v>149</v>
      </c>
      <c r="D10" s="19" t="s">
        <v>61</v>
      </c>
      <c r="E10" s="19" t="s">
        <v>62</v>
      </c>
      <c r="F10" s="19" t="s">
        <v>152</v>
      </c>
      <c r="G10" s="19" t="s">
        <v>153</v>
      </c>
      <c r="H10" s="20">
        <v>486276</v>
      </c>
      <c r="I10" s="20">
        <v>486276</v>
      </c>
      <c r="J10" s="20"/>
      <c r="K10" s="20"/>
      <c r="L10" s="20"/>
      <c r="M10" s="20">
        <v>486276</v>
      </c>
      <c r="N10" s="20"/>
      <c r="O10" s="20"/>
      <c r="P10" s="20"/>
      <c r="Q10" s="20"/>
      <c r="R10" s="20"/>
      <c r="S10" s="20"/>
      <c r="T10" s="20"/>
      <c r="U10" s="20"/>
      <c r="V10" s="20"/>
      <c r="W10" s="20"/>
      <c r="X10" s="20"/>
    </row>
    <row r="11" ht="21" customHeight="1" spans="1:24">
      <c r="A11" s="19" t="s">
        <v>44</v>
      </c>
      <c r="B11" s="19" t="s">
        <v>148</v>
      </c>
      <c r="C11" s="19" t="s">
        <v>149</v>
      </c>
      <c r="D11" s="19" t="s">
        <v>61</v>
      </c>
      <c r="E11" s="19" t="s">
        <v>62</v>
      </c>
      <c r="F11" s="19" t="s">
        <v>154</v>
      </c>
      <c r="G11" s="19" t="s">
        <v>155</v>
      </c>
      <c r="H11" s="20">
        <v>1226760</v>
      </c>
      <c r="I11" s="20">
        <v>1226760</v>
      </c>
      <c r="J11" s="20"/>
      <c r="K11" s="20"/>
      <c r="L11" s="20"/>
      <c r="M11" s="20">
        <v>1226760</v>
      </c>
      <c r="N11" s="20"/>
      <c r="O11" s="20"/>
      <c r="P11" s="20"/>
      <c r="Q11" s="20"/>
      <c r="R11" s="20"/>
      <c r="S11" s="20"/>
      <c r="T11" s="20"/>
      <c r="U11" s="20"/>
      <c r="V11" s="20"/>
      <c r="W11" s="20"/>
      <c r="X11" s="20"/>
    </row>
    <row r="12" ht="21" customHeight="1" spans="1:24">
      <c r="A12" s="19" t="s">
        <v>44</v>
      </c>
      <c r="B12" s="19" t="s">
        <v>148</v>
      </c>
      <c r="C12" s="19" t="s">
        <v>149</v>
      </c>
      <c r="D12" s="19" t="s">
        <v>61</v>
      </c>
      <c r="E12" s="19" t="s">
        <v>62</v>
      </c>
      <c r="F12" s="19" t="s">
        <v>154</v>
      </c>
      <c r="G12" s="19" t="s">
        <v>155</v>
      </c>
      <c r="H12" s="20">
        <v>383487</v>
      </c>
      <c r="I12" s="20">
        <v>383487</v>
      </c>
      <c r="J12" s="20"/>
      <c r="K12" s="20"/>
      <c r="L12" s="20"/>
      <c r="M12" s="20">
        <v>383487</v>
      </c>
      <c r="N12" s="20"/>
      <c r="O12" s="20"/>
      <c r="P12" s="20"/>
      <c r="Q12" s="20"/>
      <c r="R12" s="20"/>
      <c r="S12" s="20"/>
      <c r="T12" s="20"/>
      <c r="U12" s="20"/>
      <c r="V12" s="20"/>
      <c r="W12" s="20"/>
      <c r="X12" s="20"/>
    </row>
    <row r="13" ht="21" customHeight="1" spans="1:24">
      <c r="A13" s="19" t="s">
        <v>44</v>
      </c>
      <c r="B13" s="19" t="s">
        <v>148</v>
      </c>
      <c r="C13" s="19" t="s">
        <v>149</v>
      </c>
      <c r="D13" s="19" t="s">
        <v>61</v>
      </c>
      <c r="E13" s="19" t="s">
        <v>62</v>
      </c>
      <c r="F13" s="19" t="s">
        <v>154</v>
      </c>
      <c r="G13" s="19" t="s">
        <v>155</v>
      </c>
      <c r="H13" s="20">
        <v>3658860</v>
      </c>
      <c r="I13" s="20">
        <v>3658860</v>
      </c>
      <c r="J13" s="20"/>
      <c r="K13" s="20"/>
      <c r="L13" s="20"/>
      <c r="M13" s="20">
        <v>3658860</v>
      </c>
      <c r="N13" s="20"/>
      <c r="O13" s="20"/>
      <c r="P13" s="20"/>
      <c r="Q13" s="20"/>
      <c r="R13" s="20"/>
      <c r="S13" s="20"/>
      <c r="T13" s="20"/>
      <c r="U13" s="20"/>
      <c r="V13" s="20"/>
      <c r="W13" s="20"/>
      <c r="X13" s="20"/>
    </row>
    <row r="14" ht="21" customHeight="1" spans="1:24">
      <c r="A14" s="19" t="s">
        <v>44</v>
      </c>
      <c r="B14" s="19" t="s">
        <v>156</v>
      </c>
      <c r="C14" s="19" t="s">
        <v>157</v>
      </c>
      <c r="D14" s="19" t="s">
        <v>75</v>
      </c>
      <c r="E14" s="19" t="s">
        <v>76</v>
      </c>
      <c r="F14" s="19" t="s">
        <v>158</v>
      </c>
      <c r="G14" s="19" t="s">
        <v>159</v>
      </c>
      <c r="H14" s="20">
        <v>1769514.72</v>
      </c>
      <c r="I14" s="20">
        <v>1769514.72</v>
      </c>
      <c r="J14" s="20"/>
      <c r="K14" s="20"/>
      <c r="L14" s="20"/>
      <c r="M14" s="20">
        <v>1769514.72</v>
      </c>
      <c r="N14" s="20"/>
      <c r="O14" s="20"/>
      <c r="P14" s="20"/>
      <c r="Q14" s="20"/>
      <c r="R14" s="20"/>
      <c r="S14" s="20"/>
      <c r="T14" s="20"/>
      <c r="U14" s="20"/>
      <c r="V14" s="20"/>
      <c r="W14" s="20"/>
      <c r="X14" s="20"/>
    </row>
    <row r="15" ht="21" customHeight="1" spans="1:24">
      <c r="A15" s="19" t="s">
        <v>44</v>
      </c>
      <c r="B15" s="19" t="s">
        <v>156</v>
      </c>
      <c r="C15" s="19" t="s">
        <v>157</v>
      </c>
      <c r="D15" s="19" t="s">
        <v>87</v>
      </c>
      <c r="E15" s="19" t="s">
        <v>88</v>
      </c>
      <c r="F15" s="19" t="s">
        <v>160</v>
      </c>
      <c r="G15" s="19" t="s">
        <v>161</v>
      </c>
      <c r="H15" s="20">
        <v>932276.84</v>
      </c>
      <c r="I15" s="20">
        <v>932276.84</v>
      </c>
      <c r="J15" s="20"/>
      <c r="K15" s="20"/>
      <c r="L15" s="20"/>
      <c r="M15" s="20">
        <v>932276.84</v>
      </c>
      <c r="N15" s="20"/>
      <c r="O15" s="20"/>
      <c r="P15" s="20"/>
      <c r="Q15" s="20"/>
      <c r="R15" s="20"/>
      <c r="S15" s="20"/>
      <c r="T15" s="20"/>
      <c r="U15" s="20"/>
      <c r="V15" s="20"/>
      <c r="W15" s="20"/>
      <c r="X15" s="20"/>
    </row>
    <row r="16" ht="21" customHeight="1" spans="1:24">
      <c r="A16" s="19" t="s">
        <v>44</v>
      </c>
      <c r="B16" s="19" t="s">
        <v>156</v>
      </c>
      <c r="C16" s="19" t="s">
        <v>157</v>
      </c>
      <c r="D16" s="19" t="s">
        <v>89</v>
      </c>
      <c r="E16" s="19" t="s">
        <v>90</v>
      </c>
      <c r="F16" s="19" t="s">
        <v>162</v>
      </c>
      <c r="G16" s="19" t="s">
        <v>163</v>
      </c>
      <c r="H16" s="20">
        <v>677656.07</v>
      </c>
      <c r="I16" s="20">
        <v>677656.07</v>
      </c>
      <c r="J16" s="20"/>
      <c r="K16" s="20"/>
      <c r="L16" s="20"/>
      <c r="M16" s="20">
        <v>677656.07</v>
      </c>
      <c r="N16" s="20"/>
      <c r="O16" s="20"/>
      <c r="P16" s="20"/>
      <c r="Q16" s="20"/>
      <c r="R16" s="20"/>
      <c r="S16" s="20"/>
      <c r="T16" s="20"/>
      <c r="U16" s="20"/>
      <c r="V16" s="20"/>
      <c r="W16" s="20"/>
      <c r="X16" s="20"/>
    </row>
    <row r="17" ht="21" customHeight="1" spans="1:24">
      <c r="A17" s="19" t="s">
        <v>44</v>
      </c>
      <c r="B17" s="19" t="s">
        <v>156</v>
      </c>
      <c r="C17" s="19" t="s">
        <v>157</v>
      </c>
      <c r="D17" s="19" t="s">
        <v>91</v>
      </c>
      <c r="E17" s="19" t="s">
        <v>92</v>
      </c>
      <c r="F17" s="19" t="s">
        <v>164</v>
      </c>
      <c r="G17" s="19" t="s">
        <v>165</v>
      </c>
      <c r="H17" s="20">
        <v>44237.87</v>
      </c>
      <c r="I17" s="20">
        <v>44237.87</v>
      </c>
      <c r="J17" s="20"/>
      <c r="K17" s="20"/>
      <c r="L17" s="20"/>
      <c r="M17" s="20">
        <v>44237.87</v>
      </c>
      <c r="N17" s="20"/>
      <c r="O17" s="20"/>
      <c r="P17" s="20"/>
      <c r="Q17" s="20"/>
      <c r="R17" s="20"/>
      <c r="S17" s="20"/>
      <c r="T17" s="20"/>
      <c r="U17" s="20"/>
      <c r="V17" s="20"/>
      <c r="W17" s="20"/>
      <c r="X17" s="20"/>
    </row>
    <row r="18" ht="21" customHeight="1" spans="1:24">
      <c r="A18" s="19" t="s">
        <v>44</v>
      </c>
      <c r="B18" s="19" t="s">
        <v>156</v>
      </c>
      <c r="C18" s="19" t="s">
        <v>157</v>
      </c>
      <c r="D18" s="19" t="s">
        <v>91</v>
      </c>
      <c r="E18" s="19" t="s">
        <v>92</v>
      </c>
      <c r="F18" s="19" t="s">
        <v>164</v>
      </c>
      <c r="G18" s="19" t="s">
        <v>165</v>
      </c>
      <c r="H18" s="20">
        <v>40950</v>
      </c>
      <c r="I18" s="20">
        <v>40950</v>
      </c>
      <c r="J18" s="20"/>
      <c r="K18" s="20"/>
      <c r="L18" s="20"/>
      <c r="M18" s="20">
        <v>40950</v>
      </c>
      <c r="N18" s="20"/>
      <c r="O18" s="20"/>
      <c r="P18" s="20"/>
      <c r="Q18" s="20"/>
      <c r="R18" s="20"/>
      <c r="S18" s="20"/>
      <c r="T18" s="20"/>
      <c r="U18" s="20"/>
      <c r="V18" s="20"/>
      <c r="W18" s="20"/>
      <c r="X18" s="20"/>
    </row>
    <row r="19" ht="21" customHeight="1" spans="1:24">
      <c r="A19" s="19" t="s">
        <v>44</v>
      </c>
      <c r="B19" s="19" t="s">
        <v>166</v>
      </c>
      <c r="C19" s="19" t="s">
        <v>98</v>
      </c>
      <c r="D19" s="19" t="s">
        <v>97</v>
      </c>
      <c r="E19" s="19" t="s">
        <v>98</v>
      </c>
      <c r="F19" s="19" t="s">
        <v>167</v>
      </c>
      <c r="G19" s="19" t="s">
        <v>98</v>
      </c>
      <c r="H19" s="20">
        <v>1440297</v>
      </c>
      <c r="I19" s="20">
        <v>1440297</v>
      </c>
      <c r="J19" s="20"/>
      <c r="K19" s="20"/>
      <c r="L19" s="20"/>
      <c r="M19" s="20">
        <v>1440297</v>
      </c>
      <c r="N19" s="20"/>
      <c r="O19" s="20"/>
      <c r="P19" s="20"/>
      <c r="Q19" s="20"/>
      <c r="R19" s="20"/>
      <c r="S19" s="20"/>
      <c r="T19" s="20"/>
      <c r="U19" s="20"/>
      <c r="V19" s="20"/>
      <c r="W19" s="20"/>
      <c r="X19" s="20"/>
    </row>
    <row r="20" ht="21" customHeight="1" spans="1:24">
      <c r="A20" s="19" t="s">
        <v>44</v>
      </c>
      <c r="B20" s="19" t="s">
        <v>168</v>
      </c>
      <c r="C20" s="19" t="s">
        <v>169</v>
      </c>
      <c r="D20" s="19" t="s">
        <v>61</v>
      </c>
      <c r="E20" s="19" t="s">
        <v>62</v>
      </c>
      <c r="F20" s="19" t="s">
        <v>170</v>
      </c>
      <c r="G20" s="19" t="s">
        <v>169</v>
      </c>
      <c r="H20" s="20">
        <v>230267.76</v>
      </c>
      <c r="I20" s="20">
        <v>230267.76</v>
      </c>
      <c r="J20" s="20"/>
      <c r="K20" s="20"/>
      <c r="L20" s="20"/>
      <c r="M20" s="20">
        <v>230267.76</v>
      </c>
      <c r="N20" s="20"/>
      <c r="O20" s="20"/>
      <c r="P20" s="20"/>
      <c r="Q20" s="20"/>
      <c r="R20" s="20"/>
      <c r="S20" s="20"/>
      <c r="T20" s="20"/>
      <c r="U20" s="20"/>
      <c r="V20" s="20"/>
      <c r="W20" s="20"/>
      <c r="X20" s="20"/>
    </row>
    <row r="21" ht="21" customHeight="1" spans="1:24">
      <c r="A21" s="19" t="s">
        <v>44</v>
      </c>
      <c r="B21" s="19" t="s">
        <v>171</v>
      </c>
      <c r="C21" s="19" t="s">
        <v>172</v>
      </c>
      <c r="D21" s="19" t="s">
        <v>61</v>
      </c>
      <c r="E21" s="19" t="s">
        <v>62</v>
      </c>
      <c r="F21" s="19" t="s">
        <v>173</v>
      </c>
      <c r="G21" s="19" t="s">
        <v>172</v>
      </c>
      <c r="H21" s="20">
        <v>2112</v>
      </c>
      <c r="I21" s="20">
        <v>2112</v>
      </c>
      <c r="J21" s="20"/>
      <c r="K21" s="20"/>
      <c r="L21" s="20"/>
      <c r="M21" s="20">
        <v>2112</v>
      </c>
      <c r="N21" s="20"/>
      <c r="O21" s="20"/>
      <c r="P21" s="20"/>
      <c r="Q21" s="20"/>
      <c r="R21" s="20"/>
      <c r="S21" s="20"/>
      <c r="T21" s="20"/>
      <c r="U21" s="20"/>
      <c r="V21" s="20"/>
      <c r="W21" s="20"/>
      <c r="X21" s="20"/>
    </row>
    <row r="22" ht="21" customHeight="1" spans="1:24">
      <c r="A22" s="19" t="s">
        <v>44</v>
      </c>
      <c r="B22" s="19" t="s">
        <v>174</v>
      </c>
      <c r="C22" s="19" t="s">
        <v>175</v>
      </c>
      <c r="D22" s="19" t="s">
        <v>73</v>
      </c>
      <c r="E22" s="19" t="s">
        <v>74</v>
      </c>
      <c r="F22" s="19" t="s">
        <v>176</v>
      </c>
      <c r="G22" s="19" t="s">
        <v>177</v>
      </c>
      <c r="H22" s="20">
        <v>37200</v>
      </c>
      <c r="I22" s="20">
        <v>37200</v>
      </c>
      <c r="J22" s="20"/>
      <c r="K22" s="20"/>
      <c r="L22" s="20"/>
      <c r="M22" s="20">
        <v>37200</v>
      </c>
      <c r="N22" s="20"/>
      <c r="O22" s="20"/>
      <c r="P22" s="20"/>
      <c r="Q22" s="20"/>
      <c r="R22" s="20"/>
      <c r="S22" s="20"/>
      <c r="T22" s="20"/>
      <c r="U22" s="20"/>
      <c r="V22" s="20"/>
      <c r="W22" s="20"/>
      <c r="X22" s="20"/>
    </row>
    <row r="23" ht="21" customHeight="1" spans="1:24">
      <c r="A23" s="19" t="s">
        <v>44</v>
      </c>
      <c r="B23" s="19" t="s">
        <v>178</v>
      </c>
      <c r="C23" s="19" t="s">
        <v>179</v>
      </c>
      <c r="D23" s="19" t="s">
        <v>61</v>
      </c>
      <c r="E23" s="19" t="s">
        <v>62</v>
      </c>
      <c r="F23" s="19" t="s">
        <v>152</v>
      </c>
      <c r="G23" s="19" t="s">
        <v>153</v>
      </c>
      <c r="H23" s="20">
        <v>105600</v>
      </c>
      <c r="I23" s="20">
        <v>105600</v>
      </c>
      <c r="J23" s="20"/>
      <c r="K23" s="20"/>
      <c r="L23" s="20"/>
      <c r="M23" s="20">
        <v>105600</v>
      </c>
      <c r="N23" s="20"/>
      <c r="O23" s="20"/>
      <c r="P23" s="20"/>
      <c r="Q23" s="20"/>
      <c r="R23" s="20"/>
      <c r="S23" s="20"/>
      <c r="T23" s="20"/>
      <c r="U23" s="20"/>
      <c r="V23" s="20"/>
      <c r="W23" s="20"/>
      <c r="X23" s="20"/>
    </row>
    <row r="24" ht="21" customHeight="1" spans="1:24">
      <c r="A24" s="19" t="s">
        <v>44</v>
      </c>
      <c r="B24" s="19" t="s">
        <v>180</v>
      </c>
      <c r="C24" s="19" t="s">
        <v>181</v>
      </c>
      <c r="D24" s="19" t="s">
        <v>61</v>
      </c>
      <c r="E24" s="19" t="s">
        <v>62</v>
      </c>
      <c r="F24" s="19" t="s">
        <v>152</v>
      </c>
      <c r="G24" s="19" t="s">
        <v>153</v>
      </c>
      <c r="H24" s="20">
        <v>528000</v>
      </c>
      <c r="I24" s="20">
        <v>528000</v>
      </c>
      <c r="J24" s="20"/>
      <c r="K24" s="20"/>
      <c r="L24" s="20"/>
      <c r="M24" s="20">
        <v>528000</v>
      </c>
      <c r="N24" s="20"/>
      <c r="O24" s="20"/>
      <c r="P24" s="20"/>
      <c r="Q24" s="20"/>
      <c r="R24" s="20"/>
      <c r="S24" s="20"/>
      <c r="T24" s="20"/>
      <c r="U24" s="20"/>
      <c r="V24" s="20"/>
      <c r="W24" s="20"/>
      <c r="X24" s="20"/>
    </row>
    <row r="25" ht="21" customHeight="1" spans="1:24">
      <c r="A25" s="19" t="s">
        <v>44</v>
      </c>
      <c r="B25" s="19" t="s">
        <v>182</v>
      </c>
      <c r="C25" s="19" t="s">
        <v>183</v>
      </c>
      <c r="D25" s="19" t="s">
        <v>61</v>
      </c>
      <c r="E25" s="19" t="s">
        <v>62</v>
      </c>
      <c r="F25" s="19" t="s">
        <v>154</v>
      </c>
      <c r="G25" s="19" t="s">
        <v>155</v>
      </c>
      <c r="H25" s="20">
        <v>1539648</v>
      </c>
      <c r="I25" s="20">
        <v>1539648</v>
      </c>
      <c r="J25" s="20"/>
      <c r="K25" s="20"/>
      <c r="L25" s="20"/>
      <c r="M25" s="20">
        <v>1539648</v>
      </c>
      <c r="N25" s="20"/>
      <c r="O25" s="20"/>
      <c r="P25" s="20"/>
      <c r="Q25" s="20"/>
      <c r="R25" s="20"/>
      <c r="S25" s="20"/>
      <c r="T25" s="20"/>
      <c r="U25" s="20"/>
      <c r="V25" s="20"/>
      <c r="W25" s="20"/>
      <c r="X25" s="20"/>
    </row>
    <row r="26" ht="21" customHeight="1" spans="1:24">
      <c r="A26" s="19" t="s">
        <v>44</v>
      </c>
      <c r="B26" s="19" t="s">
        <v>184</v>
      </c>
      <c r="C26" s="19" t="s">
        <v>125</v>
      </c>
      <c r="D26" s="19" t="s">
        <v>61</v>
      </c>
      <c r="E26" s="19" t="s">
        <v>62</v>
      </c>
      <c r="F26" s="19" t="s">
        <v>185</v>
      </c>
      <c r="G26" s="19" t="s">
        <v>125</v>
      </c>
      <c r="H26" s="20">
        <v>8000</v>
      </c>
      <c r="I26" s="20">
        <v>8000</v>
      </c>
      <c r="J26" s="20"/>
      <c r="K26" s="20"/>
      <c r="L26" s="20"/>
      <c r="M26" s="20">
        <v>8000</v>
      </c>
      <c r="N26" s="20"/>
      <c r="O26" s="20"/>
      <c r="P26" s="20"/>
      <c r="Q26" s="20"/>
      <c r="R26" s="20"/>
      <c r="S26" s="20"/>
      <c r="T26" s="20"/>
      <c r="U26" s="20"/>
      <c r="V26" s="20"/>
      <c r="W26" s="20"/>
      <c r="X26" s="20"/>
    </row>
    <row r="27" ht="21" customHeight="1" spans="1:24">
      <c r="A27" s="19" t="s">
        <v>44</v>
      </c>
      <c r="B27" s="19" t="s">
        <v>186</v>
      </c>
      <c r="C27" s="19" t="s">
        <v>187</v>
      </c>
      <c r="D27" s="19" t="s">
        <v>67</v>
      </c>
      <c r="E27" s="19" t="s">
        <v>68</v>
      </c>
      <c r="F27" s="19" t="s">
        <v>188</v>
      </c>
      <c r="G27" s="19" t="s">
        <v>189</v>
      </c>
      <c r="H27" s="20">
        <v>972</v>
      </c>
      <c r="I27" s="20">
        <v>972</v>
      </c>
      <c r="J27" s="20"/>
      <c r="K27" s="20"/>
      <c r="L27" s="20"/>
      <c r="M27" s="20">
        <v>972</v>
      </c>
      <c r="N27" s="20"/>
      <c r="O27" s="20"/>
      <c r="P27" s="20"/>
      <c r="Q27" s="20"/>
      <c r="R27" s="20"/>
      <c r="S27" s="20"/>
      <c r="T27" s="20"/>
      <c r="U27" s="20"/>
      <c r="V27" s="20"/>
      <c r="W27" s="20"/>
      <c r="X27" s="20"/>
    </row>
    <row r="28" ht="21" customHeight="1" spans="1:24">
      <c r="A28" s="19" t="s">
        <v>44</v>
      </c>
      <c r="B28" s="19" t="s">
        <v>190</v>
      </c>
      <c r="C28" s="19" t="s">
        <v>191</v>
      </c>
      <c r="D28" s="19" t="s">
        <v>61</v>
      </c>
      <c r="E28" s="19" t="s">
        <v>62</v>
      </c>
      <c r="F28" s="19" t="s">
        <v>192</v>
      </c>
      <c r="G28" s="19" t="s">
        <v>193</v>
      </c>
      <c r="H28" s="20">
        <v>40000</v>
      </c>
      <c r="I28" s="20">
        <v>40000</v>
      </c>
      <c r="J28" s="20"/>
      <c r="K28" s="20"/>
      <c r="L28" s="20"/>
      <c r="M28" s="20">
        <v>40000</v>
      </c>
      <c r="N28" s="20"/>
      <c r="O28" s="20"/>
      <c r="P28" s="20"/>
      <c r="Q28" s="20"/>
      <c r="R28" s="20"/>
      <c r="S28" s="20"/>
      <c r="T28" s="20"/>
      <c r="U28" s="20"/>
      <c r="V28" s="20"/>
      <c r="W28" s="20"/>
      <c r="X28" s="20"/>
    </row>
    <row r="29" ht="21" customHeight="1" spans="1:24">
      <c r="A29" s="19" t="s">
        <v>44</v>
      </c>
      <c r="B29" s="19" t="s">
        <v>190</v>
      </c>
      <c r="C29" s="19" t="s">
        <v>191</v>
      </c>
      <c r="D29" s="19" t="s">
        <v>61</v>
      </c>
      <c r="E29" s="19" t="s">
        <v>62</v>
      </c>
      <c r="F29" s="19" t="s">
        <v>188</v>
      </c>
      <c r="G29" s="19" t="s">
        <v>189</v>
      </c>
      <c r="H29" s="20">
        <v>13690.64</v>
      </c>
      <c r="I29" s="20">
        <v>13690.64</v>
      </c>
      <c r="J29" s="20"/>
      <c r="K29" s="20"/>
      <c r="L29" s="20"/>
      <c r="M29" s="20">
        <v>13690.64</v>
      </c>
      <c r="N29" s="20"/>
      <c r="O29" s="20"/>
      <c r="P29" s="20"/>
      <c r="Q29" s="20"/>
      <c r="R29" s="20"/>
      <c r="S29" s="20"/>
      <c r="T29" s="20"/>
      <c r="U29" s="20"/>
      <c r="V29" s="20"/>
      <c r="W29" s="20"/>
      <c r="X29" s="20"/>
    </row>
    <row r="30" ht="21" customHeight="1" spans="1:24">
      <c r="A30" s="19" t="s">
        <v>44</v>
      </c>
      <c r="B30" s="19" t="s">
        <v>190</v>
      </c>
      <c r="C30" s="19" t="s">
        <v>191</v>
      </c>
      <c r="D30" s="19" t="s">
        <v>61</v>
      </c>
      <c r="E30" s="19" t="s">
        <v>62</v>
      </c>
      <c r="F30" s="19" t="s">
        <v>194</v>
      </c>
      <c r="G30" s="19" t="s">
        <v>195</v>
      </c>
      <c r="H30" s="20">
        <v>66000</v>
      </c>
      <c r="I30" s="20">
        <v>66000</v>
      </c>
      <c r="J30" s="20"/>
      <c r="K30" s="20"/>
      <c r="L30" s="20"/>
      <c r="M30" s="20">
        <v>66000</v>
      </c>
      <c r="N30" s="20"/>
      <c r="O30" s="20"/>
      <c r="P30" s="20"/>
      <c r="Q30" s="20"/>
      <c r="R30" s="20"/>
      <c r="S30" s="20"/>
      <c r="T30" s="20"/>
      <c r="U30" s="20"/>
      <c r="V30" s="20"/>
      <c r="W30" s="20"/>
      <c r="X30" s="20"/>
    </row>
    <row r="31" ht="21" customHeight="1" spans="1:24">
      <c r="A31" s="19" t="s">
        <v>44</v>
      </c>
      <c r="B31" s="19" t="s">
        <v>190</v>
      </c>
      <c r="C31" s="19" t="s">
        <v>191</v>
      </c>
      <c r="D31" s="19" t="s">
        <v>61</v>
      </c>
      <c r="E31" s="19" t="s">
        <v>62</v>
      </c>
      <c r="F31" s="19" t="s">
        <v>196</v>
      </c>
      <c r="G31" s="19" t="s">
        <v>197</v>
      </c>
      <c r="H31" s="20">
        <v>20000</v>
      </c>
      <c r="I31" s="20">
        <v>20000</v>
      </c>
      <c r="J31" s="20"/>
      <c r="K31" s="20"/>
      <c r="L31" s="20"/>
      <c r="M31" s="20">
        <v>20000</v>
      </c>
      <c r="N31" s="20"/>
      <c r="O31" s="20"/>
      <c r="P31" s="20"/>
      <c r="Q31" s="20"/>
      <c r="R31" s="20"/>
      <c r="S31" s="20"/>
      <c r="T31" s="20"/>
      <c r="U31" s="20"/>
      <c r="V31" s="20"/>
      <c r="W31" s="20"/>
      <c r="X31" s="20"/>
    </row>
    <row r="32" ht="21" customHeight="1" spans="1:24">
      <c r="A32" s="19" t="s">
        <v>44</v>
      </c>
      <c r="B32" s="19" t="s">
        <v>190</v>
      </c>
      <c r="C32" s="19" t="s">
        <v>191</v>
      </c>
      <c r="D32" s="19" t="s">
        <v>61</v>
      </c>
      <c r="E32" s="19" t="s">
        <v>62</v>
      </c>
      <c r="F32" s="19" t="s">
        <v>198</v>
      </c>
      <c r="G32" s="19" t="s">
        <v>199</v>
      </c>
      <c r="H32" s="20">
        <v>10000</v>
      </c>
      <c r="I32" s="20">
        <v>10000</v>
      </c>
      <c r="J32" s="20"/>
      <c r="K32" s="20"/>
      <c r="L32" s="20"/>
      <c r="M32" s="20">
        <v>10000</v>
      </c>
      <c r="N32" s="20"/>
      <c r="O32" s="20"/>
      <c r="P32" s="20"/>
      <c r="Q32" s="20"/>
      <c r="R32" s="20"/>
      <c r="S32" s="20"/>
      <c r="T32" s="20"/>
      <c r="U32" s="20"/>
      <c r="V32" s="20"/>
      <c r="W32" s="20"/>
      <c r="X32" s="20"/>
    </row>
    <row r="33" ht="21" customHeight="1" spans="1:24">
      <c r="A33" s="19" t="s">
        <v>44</v>
      </c>
      <c r="B33" s="19" t="s">
        <v>190</v>
      </c>
      <c r="C33" s="19" t="s">
        <v>191</v>
      </c>
      <c r="D33" s="19" t="s">
        <v>61</v>
      </c>
      <c r="E33" s="19" t="s">
        <v>62</v>
      </c>
      <c r="F33" s="19" t="s">
        <v>176</v>
      </c>
      <c r="G33" s="19" t="s">
        <v>177</v>
      </c>
      <c r="H33" s="20">
        <v>15000</v>
      </c>
      <c r="I33" s="20">
        <v>15000</v>
      </c>
      <c r="J33" s="20"/>
      <c r="K33" s="20"/>
      <c r="L33" s="20"/>
      <c r="M33" s="20">
        <v>15000</v>
      </c>
      <c r="N33" s="20"/>
      <c r="O33" s="20"/>
      <c r="P33" s="20"/>
      <c r="Q33" s="20"/>
      <c r="R33" s="20"/>
      <c r="S33" s="20"/>
      <c r="T33" s="20"/>
      <c r="U33" s="20"/>
      <c r="V33" s="20"/>
      <c r="W33" s="20"/>
      <c r="X33" s="20"/>
    </row>
    <row r="34" ht="21" customHeight="1" spans="1:24">
      <c r="A34" s="19" t="s">
        <v>44</v>
      </c>
      <c r="B34" s="19" t="s">
        <v>200</v>
      </c>
      <c r="C34" s="19" t="s">
        <v>201</v>
      </c>
      <c r="D34" s="19" t="s">
        <v>77</v>
      </c>
      <c r="E34" s="19" t="s">
        <v>78</v>
      </c>
      <c r="F34" s="19" t="s">
        <v>202</v>
      </c>
      <c r="G34" s="19" t="s">
        <v>203</v>
      </c>
      <c r="H34" s="20">
        <v>435850.56</v>
      </c>
      <c r="I34" s="20">
        <v>435850.56</v>
      </c>
      <c r="J34" s="20"/>
      <c r="K34" s="20"/>
      <c r="L34" s="20"/>
      <c r="M34" s="20">
        <v>435850.56</v>
      </c>
      <c r="N34" s="20"/>
      <c r="O34" s="20"/>
      <c r="P34" s="20"/>
      <c r="Q34" s="20"/>
      <c r="R34" s="20"/>
      <c r="S34" s="20"/>
      <c r="T34" s="20"/>
      <c r="U34" s="20"/>
      <c r="V34" s="20"/>
      <c r="W34" s="20"/>
      <c r="X34" s="20"/>
    </row>
    <row r="35" ht="21" customHeight="1" spans="1:24">
      <c r="A35" s="19" t="s">
        <v>44</v>
      </c>
      <c r="B35" s="19" t="s">
        <v>204</v>
      </c>
      <c r="C35" s="19" t="s">
        <v>205</v>
      </c>
      <c r="D35" s="19" t="s">
        <v>89</v>
      </c>
      <c r="E35" s="19" t="s">
        <v>90</v>
      </c>
      <c r="F35" s="19" t="s">
        <v>162</v>
      </c>
      <c r="G35" s="19" t="s">
        <v>163</v>
      </c>
      <c r="H35" s="20">
        <v>17685.26</v>
      </c>
      <c r="I35" s="20">
        <v>17685.26</v>
      </c>
      <c r="J35" s="20"/>
      <c r="K35" s="20"/>
      <c r="L35" s="20"/>
      <c r="M35" s="20">
        <v>17685.26</v>
      </c>
      <c r="N35" s="20"/>
      <c r="O35" s="20"/>
      <c r="P35" s="20"/>
      <c r="Q35" s="20"/>
      <c r="R35" s="20"/>
      <c r="S35" s="20"/>
      <c r="T35" s="20"/>
      <c r="U35" s="20"/>
      <c r="V35" s="20"/>
      <c r="W35" s="20"/>
      <c r="X35" s="20"/>
    </row>
    <row r="36" ht="21" customHeight="1" spans="1:24">
      <c r="A36" s="19" t="s">
        <v>44</v>
      </c>
      <c r="B36" s="19" t="s">
        <v>204</v>
      </c>
      <c r="C36" s="19" t="s">
        <v>205</v>
      </c>
      <c r="D36" s="19" t="s">
        <v>91</v>
      </c>
      <c r="E36" s="19" t="s">
        <v>92</v>
      </c>
      <c r="F36" s="19" t="s">
        <v>164</v>
      </c>
      <c r="G36" s="19" t="s">
        <v>165</v>
      </c>
      <c r="H36" s="20">
        <v>1365</v>
      </c>
      <c r="I36" s="20">
        <v>1365</v>
      </c>
      <c r="J36" s="20"/>
      <c r="K36" s="20"/>
      <c r="L36" s="20"/>
      <c r="M36" s="20">
        <v>1365</v>
      </c>
      <c r="N36" s="20"/>
      <c r="O36" s="20"/>
      <c r="P36" s="20"/>
      <c r="Q36" s="20"/>
      <c r="R36" s="20"/>
      <c r="S36" s="20"/>
      <c r="T36" s="20"/>
      <c r="U36" s="20"/>
      <c r="V36" s="20"/>
      <c r="W36" s="20"/>
      <c r="X36" s="20"/>
    </row>
    <row r="37" ht="21" customHeight="1" spans="1:24">
      <c r="A37" s="19" t="s">
        <v>44</v>
      </c>
      <c r="B37" s="19" t="s">
        <v>206</v>
      </c>
      <c r="C37" s="19" t="s">
        <v>207</v>
      </c>
      <c r="D37" s="19" t="s">
        <v>81</v>
      </c>
      <c r="E37" s="19" t="s">
        <v>82</v>
      </c>
      <c r="F37" s="19" t="s">
        <v>208</v>
      </c>
      <c r="G37" s="19" t="s">
        <v>209</v>
      </c>
      <c r="H37" s="20">
        <v>9684</v>
      </c>
      <c r="I37" s="20">
        <v>9684</v>
      </c>
      <c r="J37" s="20"/>
      <c r="K37" s="20"/>
      <c r="L37" s="20"/>
      <c r="M37" s="20">
        <v>9684</v>
      </c>
      <c r="N37" s="20"/>
      <c r="O37" s="20"/>
      <c r="P37" s="20"/>
      <c r="Q37" s="20"/>
      <c r="R37" s="20"/>
      <c r="S37" s="20"/>
      <c r="T37" s="20"/>
      <c r="U37" s="20"/>
      <c r="V37" s="20"/>
      <c r="W37" s="20"/>
      <c r="X37" s="20"/>
    </row>
    <row r="38" ht="21" customHeight="1" spans="1:24">
      <c r="A38" s="19" t="s">
        <v>44</v>
      </c>
      <c r="B38" s="19" t="s">
        <v>210</v>
      </c>
      <c r="C38" s="19" t="s">
        <v>211</v>
      </c>
      <c r="D38" s="19" t="s">
        <v>61</v>
      </c>
      <c r="E38" s="19" t="s">
        <v>62</v>
      </c>
      <c r="F38" s="19" t="s">
        <v>154</v>
      </c>
      <c r="G38" s="19" t="s">
        <v>155</v>
      </c>
      <c r="H38" s="20">
        <v>747305.46</v>
      </c>
      <c r="I38" s="20"/>
      <c r="J38" s="20"/>
      <c r="K38" s="20"/>
      <c r="L38" s="20"/>
      <c r="M38" s="20"/>
      <c r="N38" s="20"/>
      <c r="O38" s="20"/>
      <c r="P38" s="20"/>
      <c r="Q38" s="20"/>
      <c r="R38" s="20"/>
      <c r="S38" s="20">
        <v>747305.46</v>
      </c>
      <c r="T38" s="20"/>
      <c r="U38" s="20"/>
      <c r="V38" s="20"/>
      <c r="W38" s="20"/>
      <c r="X38" s="20">
        <v>747305.46</v>
      </c>
    </row>
    <row r="39" ht="21" customHeight="1" spans="1:24">
      <c r="A39" s="19" t="s">
        <v>44</v>
      </c>
      <c r="B39" s="19" t="s">
        <v>210</v>
      </c>
      <c r="C39" s="19" t="s">
        <v>211</v>
      </c>
      <c r="D39" s="19" t="s">
        <v>61</v>
      </c>
      <c r="E39" s="19" t="s">
        <v>62</v>
      </c>
      <c r="F39" s="19" t="s">
        <v>154</v>
      </c>
      <c r="G39" s="19" t="s">
        <v>155</v>
      </c>
      <c r="H39" s="20">
        <v>672844.54</v>
      </c>
      <c r="I39" s="20"/>
      <c r="J39" s="20"/>
      <c r="K39" s="20"/>
      <c r="L39" s="20"/>
      <c r="M39" s="20"/>
      <c r="N39" s="20"/>
      <c r="O39" s="20"/>
      <c r="P39" s="20"/>
      <c r="Q39" s="20"/>
      <c r="R39" s="20"/>
      <c r="S39" s="20">
        <v>672844.54</v>
      </c>
      <c r="T39" s="20"/>
      <c r="U39" s="20"/>
      <c r="V39" s="20"/>
      <c r="W39" s="20"/>
      <c r="X39" s="20">
        <v>672844.54</v>
      </c>
    </row>
    <row r="40" ht="21" customHeight="1" spans="1:24">
      <c r="A40" s="19" t="s">
        <v>44</v>
      </c>
      <c r="B40" s="19" t="s">
        <v>212</v>
      </c>
      <c r="C40" s="19" t="s">
        <v>213</v>
      </c>
      <c r="D40" s="19" t="s">
        <v>61</v>
      </c>
      <c r="E40" s="19" t="s">
        <v>62</v>
      </c>
      <c r="F40" s="19" t="s">
        <v>214</v>
      </c>
      <c r="G40" s="19" t="s">
        <v>215</v>
      </c>
      <c r="H40" s="20">
        <v>246000</v>
      </c>
      <c r="I40" s="20">
        <v>246000</v>
      </c>
      <c r="J40" s="20"/>
      <c r="K40" s="20"/>
      <c r="L40" s="20"/>
      <c r="M40" s="20">
        <v>246000</v>
      </c>
      <c r="N40" s="20"/>
      <c r="O40" s="20"/>
      <c r="P40" s="20"/>
      <c r="Q40" s="20"/>
      <c r="R40" s="20"/>
      <c r="S40" s="20"/>
      <c r="T40" s="20"/>
      <c r="U40" s="20"/>
      <c r="V40" s="20"/>
      <c r="W40" s="20"/>
      <c r="X40" s="20"/>
    </row>
    <row r="41" ht="21" customHeight="1" spans="1:24">
      <c r="A41" s="22" t="s">
        <v>99</v>
      </c>
      <c r="B41" s="23"/>
      <c r="C41" s="23"/>
      <c r="D41" s="23"/>
      <c r="E41" s="23"/>
      <c r="F41" s="23"/>
      <c r="G41" s="24"/>
      <c r="H41" s="20">
        <v>20009384.72</v>
      </c>
      <c r="I41" s="20">
        <v>18589234.72</v>
      </c>
      <c r="J41" s="20"/>
      <c r="K41" s="20"/>
      <c r="L41" s="20"/>
      <c r="M41" s="20">
        <v>18589234.72</v>
      </c>
      <c r="N41" s="20"/>
      <c r="O41" s="20"/>
      <c r="P41" s="20"/>
      <c r="Q41" s="20"/>
      <c r="R41" s="20"/>
      <c r="S41" s="20">
        <v>1420150</v>
      </c>
      <c r="T41" s="20"/>
      <c r="U41" s="20"/>
      <c r="V41" s="20"/>
      <c r="W41" s="20"/>
      <c r="X41" s="20">
        <v>1420150</v>
      </c>
    </row>
  </sheetData>
  <mergeCells count="30">
    <mergeCell ref="A2:X2"/>
    <mergeCell ref="A3:G3"/>
    <mergeCell ref="H4:X4"/>
    <mergeCell ref="I5:N5"/>
    <mergeCell ref="O5:Q5"/>
    <mergeCell ref="S5:X5"/>
    <mergeCell ref="I6:J6"/>
    <mergeCell ref="A41:G4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59722222222222" bottom="0.459722222222222"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3"/>
  <sheetViews>
    <sheetView showZeros="0" workbookViewId="0">
      <selection activeCell="I11" sqref="I10:I1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216</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"单位名称："&amp;"景洪市普文镇中学"</f>
        <v>单位名称：景洪市普文镇中学</v>
      </c>
      <c r="B3" s="5"/>
      <c r="C3" s="5"/>
      <c r="D3" s="5"/>
      <c r="E3" s="5"/>
      <c r="F3" s="5"/>
      <c r="G3" s="5"/>
      <c r="H3" s="5"/>
      <c r="I3" s="120"/>
      <c r="J3" s="120"/>
      <c r="K3" s="120"/>
      <c r="L3" s="120"/>
      <c r="M3" s="120"/>
      <c r="N3" s="120"/>
      <c r="O3" s="120"/>
      <c r="P3" s="120"/>
      <c r="Q3" s="120"/>
      <c r="R3" s="47"/>
      <c r="S3" s="47"/>
      <c r="T3" s="47"/>
      <c r="U3" s="132"/>
      <c r="V3" s="47"/>
      <c r="W3" s="95" t="s">
        <v>121</v>
      </c>
    </row>
    <row r="4" ht="21.75" customHeight="1" spans="1:23">
      <c r="A4" s="113" t="s">
        <v>217</v>
      </c>
      <c r="B4" s="114" t="s">
        <v>131</v>
      </c>
      <c r="C4" s="113" t="s">
        <v>132</v>
      </c>
      <c r="D4" s="113" t="s">
        <v>218</v>
      </c>
      <c r="E4" s="114" t="s">
        <v>133</v>
      </c>
      <c r="F4" s="114" t="s">
        <v>134</v>
      </c>
      <c r="G4" s="114" t="s">
        <v>219</v>
      </c>
      <c r="H4" s="114" t="s">
        <v>220</v>
      </c>
      <c r="I4" s="121" t="s">
        <v>29</v>
      </c>
      <c r="J4" s="122" t="s">
        <v>221</v>
      </c>
      <c r="K4" s="123"/>
      <c r="L4" s="123"/>
      <c r="M4" s="124"/>
      <c r="N4" s="122" t="s">
        <v>139</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146</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222</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223</v>
      </c>
      <c r="D9" s="19"/>
      <c r="E9" s="19"/>
      <c r="F9" s="19"/>
      <c r="G9" s="19"/>
      <c r="H9" s="19"/>
      <c r="I9" s="20">
        <v>66774.49</v>
      </c>
      <c r="J9" s="20">
        <v>66774.49</v>
      </c>
      <c r="K9" s="20">
        <v>66774.49</v>
      </c>
      <c r="L9" s="20"/>
      <c r="M9" s="20"/>
      <c r="N9" s="20"/>
      <c r="O9" s="20"/>
      <c r="P9" s="20"/>
      <c r="Q9" s="20"/>
      <c r="R9" s="20"/>
      <c r="S9" s="20"/>
      <c r="T9" s="20"/>
      <c r="U9" s="20"/>
      <c r="V9" s="20"/>
      <c r="W9" s="20"/>
    </row>
    <row r="10" ht="21.75" customHeight="1" spans="1:23">
      <c r="A10" s="19" t="s">
        <v>224</v>
      </c>
      <c r="B10" s="19" t="s">
        <v>225</v>
      </c>
      <c r="C10" s="19" t="s">
        <v>223</v>
      </c>
      <c r="D10" s="19" t="s">
        <v>44</v>
      </c>
      <c r="E10" s="19" t="s">
        <v>61</v>
      </c>
      <c r="F10" s="19" t="s">
        <v>62</v>
      </c>
      <c r="G10" s="19" t="s">
        <v>226</v>
      </c>
      <c r="H10" s="19" t="s">
        <v>227</v>
      </c>
      <c r="I10" s="20">
        <v>65610</v>
      </c>
      <c r="J10" s="20">
        <v>65610</v>
      </c>
      <c r="K10" s="20">
        <v>65610</v>
      </c>
      <c r="L10" s="20"/>
      <c r="M10" s="20"/>
      <c r="N10" s="20"/>
      <c r="O10" s="20"/>
      <c r="P10" s="20"/>
      <c r="Q10" s="20"/>
      <c r="R10" s="20"/>
      <c r="S10" s="20"/>
      <c r="T10" s="20"/>
      <c r="U10" s="20"/>
      <c r="V10" s="20"/>
      <c r="W10" s="20"/>
    </row>
    <row r="11" ht="21.75" customHeight="1" spans="1:23">
      <c r="A11" s="19" t="s">
        <v>224</v>
      </c>
      <c r="B11" s="19" t="s">
        <v>225</v>
      </c>
      <c r="C11" s="19" t="s">
        <v>223</v>
      </c>
      <c r="D11" s="19" t="s">
        <v>44</v>
      </c>
      <c r="E11" s="19" t="s">
        <v>61</v>
      </c>
      <c r="F11" s="19" t="s">
        <v>62</v>
      </c>
      <c r="G11" s="19" t="s">
        <v>226</v>
      </c>
      <c r="H11" s="19" t="s">
        <v>227</v>
      </c>
      <c r="I11" s="20">
        <v>1164.49</v>
      </c>
      <c r="J11" s="20">
        <v>1164.49</v>
      </c>
      <c r="K11" s="20">
        <v>1164.49</v>
      </c>
      <c r="L11" s="20"/>
      <c r="M11" s="20"/>
      <c r="N11" s="20"/>
      <c r="O11" s="20"/>
      <c r="P11" s="20"/>
      <c r="Q11" s="20"/>
      <c r="R11" s="20"/>
      <c r="S11" s="20"/>
      <c r="T11" s="20"/>
      <c r="U11" s="20"/>
      <c r="V11" s="20"/>
      <c r="W11" s="20"/>
    </row>
    <row r="12" ht="21.75" customHeight="1" spans="1:23">
      <c r="A12" s="19"/>
      <c r="B12" s="19"/>
      <c r="C12" s="19" t="s">
        <v>228</v>
      </c>
      <c r="D12" s="19"/>
      <c r="E12" s="19"/>
      <c r="F12" s="19"/>
      <c r="G12" s="19"/>
      <c r="H12" s="19"/>
      <c r="I12" s="20">
        <v>3000</v>
      </c>
      <c r="J12" s="20">
        <v>3000</v>
      </c>
      <c r="K12" s="20">
        <v>3000</v>
      </c>
      <c r="L12" s="20"/>
      <c r="M12" s="20"/>
      <c r="N12" s="20"/>
      <c r="O12" s="20"/>
      <c r="P12" s="20"/>
      <c r="Q12" s="20"/>
      <c r="R12" s="20"/>
      <c r="S12" s="20"/>
      <c r="T12" s="20"/>
      <c r="U12" s="20"/>
      <c r="V12" s="20"/>
      <c r="W12" s="20"/>
    </row>
    <row r="13" ht="21.75" customHeight="1" spans="1:23">
      <c r="A13" s="19" t="s">
        <v>229</v>
      </c>
      <c r="B13" s="19" t="s">
        <v>230</v>
      </c>
      <c r="C13" s="19" t="s">
        <v>228</v>
      </c>
      <c r="D13" s="19" t="s">
        <v>44</v>
      </c>
      <c r="E13" s="19" t="s">
        <v>63</v>
      </c>
      <c r="F13" s="19" t="s">
        <v>64</v>
      </c>
      <c r="G13" s="19" t="s">
        <v>176</v>
      </c>
      <c r="H13" s="19" t="s">
        <v>177</v>
      </c>
      <c r="I13" s="20">
        <v>3000</v>
      </c>
      <c r="J13" s="20">
        <v>3000</v>
      </c>
      <c r="K13" s="20">
        <v>3000</v>
      </c>
      <c r="L13" s="20"/>
      <c r="M13" s="20"/>
      <c r="N13" s="20"/>
      <c r="O13" s="20"/>
      <c r="P13" s="20"/>
      <c r="Q13" s="20"/>
      <c r="R13" s="20"/>
      <c r="S13" s="20"/>
      <c r="T13" s="20"/>
      <c r="U13" s="20"/>
      <c r="V13" s="20"/>
      <c r="W13" s="20"/>
    </row>
    <row r="14" ht="21.75" customHeight="1" spans="1:23">
      <c r="A14" s="19"/>
      <c r="B14" s="19"/>
      <c r="C14" s="19" t="s">
        <v>231</v>
      </c>
      <c r="D14" s="19"/>
      <c r="E14" s="19"/>
      <c r="F14" s="19"/>
      <c r="G14" s="19"/>
      <c r="H14" s="19"/>
      <c r="I14" s="20">
        <v>51704</v>
      </c>
      <c r="J14" s="20"/>
      <c r="K14" s="20"/>
      <c r="L14" s="20"/>
      <c r="M14" s="20"/>
      <c r="N14" s="20"/>
      <c r="O14" s="20"/>
      <c r="P14" s="20"/>
      <c r="Q14" s="20"/>
      <c r="R14" s="20">
        <v>51704</v>
      </c>
      <c r="S14" s="20"/>
      <c r="T14" s="20"/>
      <c r="U14" s="20"/>
      <c r="V14" s="20"/>
      <c r="W14" s="20">
        <v>51704</v>
      </c>
    </row>
    <row r="15" ht="21.75" customHeight="1" spans="1:23">
      <c r="A15" s="19" t="s">
        <v>229</v>
      </c>
      <c r="B15" s="19" t="s">
        <v>232</v>
      </c>
      <c r="C15" s="19" t="s">
        <v>231</v>
      </c>
      <c r="D15" s="19" t="s">
        <v>44</v>
      </c>
      <c r="E15" s="19" t="s">
        <v>61</v>
      </c>
      <c r="F15" s="19" t="s">
        <v>62</v>
      </c>
      <c r="G15" s="19" t="s">
        <v>194</v>
      </c>
      <c r="H15" s="19" t="s">
        <v>195</v>
      </c>
      <c r="I15" s="20">
        <v>31704</v>
      </c>
      <c r="J15" s="20"/>
      <c r="K15" s="20"/>
      <c r="L15" s="20"/>
      <c r="M15" s="20"/>
      <c r="N15" s="20"/>
      <c r="O15" s="20"/>
      <c r="P15" s="20"/>
      <c r="Q15" s="20"/>
      <c r="R15" s="20">
        <v>31704</v>
      </c>
      <c r="S15" s="20"/>
      <c r="T15" s="20"/>
      <c r="U15" s="20"/>
      <c r="V15" s="20"/>
      <c r="W15" s="20">
        <v>31704</v>
      </c>
    </row>
    <row r="16" ht="21.75" customHeight="1" spans="1:23">
      <c r="A16" s="19" t="s">
        <v>229</v>
      </c>
      <c r="B16" s="19" t="s">
        <v>232</v>
      </c>
      <c r="C16" s="19" t="s">
        <v>231</v>
      </c>
      <c r="D16" s="19" t="s">
        <v>44</v>
      </c>
      <c r="E16" s="19" t="s">
        <v>61</v>
      </c>
      <c r="F16" s="19" t="s">
        <v>62</v>
      </c>
      <c r="G16" s="19" t="s">
        <v>233</v>
      </c>
      <c r="H16" s="19" t="s">
        <v>234</v>
      </c>
      <c r="I16" s="20">
        <v>20000</v>
      </c>
      <c r="J16" s="20"/>
      <c r="K16" s="20"/>
      <c r="L16" s="20"/>
      <c r="M16" s="20"/>
      <c r="N16" s="20"/>
      <c r="O16" s="20"/>
      <c r="P16" s="20"/>
      <c r="Q16" s="20"/>
      <c r="R16" s="20">
        <v>20000</v>
      </c>
      <c r="S16" s="20"/>
      <c r="T16" s="20"/>
      <c r="U16" s="20"/>
      <c r="V16" s="20"/>
      <c r="W16" s="20">
        <v>20000</v>
      </c>
    </row>
    <row r="17" ht="21.75" customHeight="1" spans="1:23">
      <c r="A17" s="19"/>
      <c r="B17" s="19"/>
      <c r="C17" s="19" t="s">
        <v>235</v>
      </c>
      <c r="D17" s="19"/>
      <c r="E17" s="19"/>
      <c r="F17" s="19"/>
      <c r="G17" s="19"/>
      <c r="H17" s="19"/>
      <c r="I17" s="20">
        <v>450000</v>
      </c>
      <c r="J17" s="20"/>
      <c r="K17" s="20"/>
      <c r="L17" s="20"/>
      <c r="M17" s="20"/>
      <c r="N17" s="20"/>
      <c r="O17" s="20"/>
      <c r="P17" s="20"/>
      <c r="Q17" s="20"/>
      <c r="R17" s="20">
        <v>450000</v>
      </c>
      <c r="S17" s="20"/>
      <c r="T17" s="20"/>
      <c r="U17" s="20"/>
      <c r="V17" s="20"/>
      <c r="W17" s="20">
        <v>450000</v>
      </c>
    </row>
    <row r="18" ht="21.75" customHeight="1" spans="1:23">
      <c r="A18" s="19" t="s">
        <v>236</v>
      </c>
      <c r="B18" s="19" t="s">
        <v>237</v>
      </c>
      <c r="C18" s="19" t="s">
        <v>235</v>
      </c>
      <c r="D18" s="19" t="s">
        <v>44</v>
      </c>
      <c r="E18" s="19" t="s">
        <v>61</v>
      </c>
      <c r="F18" s="19" t="s">
        <v>62</v>
      </c>
      <c r="G18" s="19" t="s">
        <v>194</v>
      </c>
      <c r="H18" s="19" t="s">
        <v>195</v>
      </c>
      <c r="I18" s="20">
        <v>20000</v>
      </c>
      <c r="J18" s="20"/>
      <c r="K18" s="20"/>
      <c r="L18" s="20"/>
      <c r="M18" s="20"/>
      <c r="N18" s="20"/>
      <c r="O18" s="20"/>
      <c r="P18" s="20"/>
      <c r="Q18" s="20"/>
      <c r="R18" s="20">
        <v>20000</v>
      </c>
      <c r="S18" s="20"/>
      <c r="T18" s="20"/>
      <c r="U18" s="20"/>
      <c r="V18" s="20"/>
      <c r="W18" s="20">
        <v>20000</v>
      </c>
    </row>
    <row r="19" ht="21.75" customHeight="1" spans="1:23">
      <c r="A19" s="19" t="s">
        <v>236</v>
      </c>
      <c r="B19" s="19" t="s">
        <v>237</v>
      </c>
      <c r="C19" s="19" t="s">
        <v>235</v>
      </c>
      <c r="D19" s="19" t="s">
        <v>44</v>
      </c>
      <c r="E19" s="19" t="s">
        <v>61</v>
      </c>
      <c r="F19" s="19" t="s">
        <v>62</v>
      </c>
      <c r="G19" s="19" t="s">
        <v>238</v>
      </c>
      <c r="H19" s="19" t="s">
        <v>239</v>
      </c>
      <c r="I19" s="20">
        <v>110000</v>
      </c>
      <c r="J19" s="20"/>
      <c r="K19" s="20"/>
      <c r="L19" s="20"/>
      <c r="M19" s="20"/>
      <c r="N19" s="20"/>
      <c r="O19" s="20"/>
      <c r="P19" s="20"/>
      <c r="Q19" s="20"/>
      <c r="R19" s="20">
        <v>110000</v>
      </c>
      <c r="S19" s="20"/>
      <c r="T19" s="20"/>
      <c r="U19" s="20"/>
      <c r="V19" s="20"/>
      <c r="W19" s="20">
        <v>110000</v>
      </c>
    </row>
    <row r="20" ht="21.75" customHeight="1" spans="1:23">
      <c r="A20" s="19" t="s">
        <v>236</v>
      </c>
      <c r="B20" s="19" t="s">
        <v>237</v>
      </c>
      <c r="C20" s="19" t="s">
        <v>235</v>
      </c>
      <c r="D20" s="19" t="s">
        <v>44</v>
      </c>
      <c r="E20" s="19" t="s">
        <v>61</v>
      </c>
      <c r="F20" s="19" t="s">
        <v>62</v>
      </c>
      <c r="G20" s="19" t="s">
        <v>240</v>
      </c>
      <c r="H20" s="19" t="s">
        <v>241</v>
      </c>
      <c r="I20" s="20">
        <v>20000</v>
      </c>
      <c r="J20" s="20"/>
      <c r="K20" s="20"/>
      <c r="L20" s="20"/>
      <c r="M20" s="20"/>
      <c r="N20" s="20"/>
      <c r="O20" s="20"/>
      <c r="P20" s="20"/>
      <c r="Q20" s="20"/>
      <c r="R20" s="20">
        <v>20000</v>
      </c>
      <c r="S20" s="20"/>
      <c r="T20" s="20"/>
      <c r="U20" s="20"/>
      <c r="V20" s="20"/>
      <c r="W20" s="20">
        <v>20000</v>
      </c>
    </row>
    <row r="21" ht="21.75" customHeight="1" spans="1:23">
      <c r="A21" s="19" t="s">
        <v>236</v>
      </c>
      <c r="B21" s="19" t="s">
        <v>237</v>
      </c>
      <c r="C21" s="19" t="s">
        <v>235</v>
      </c>
      <c r="D21" s="19" t="s">
        <v>44</v>
      </c>
      <c r="E21" s="19" t="s">
        <v>61</v>
      </c>
      <c r="F21" s="19" t="s">
        <v>62</v>
      </c>
      <c r="G21" s="19" t="s">
        <v>176</v>
      </c>
      <c r="H21" s="19" t="s">
        <v>177</v>
      </c>
      <c r="I21" s="20">
        <v>150000</v>
      </c>
      <c r="J21" s="20"/>
      <c r="K21" s="20"/>
      <c r="L21" s="20"/>
      <c r="M21" s="20"/>
      <c r="N21" s="20"/>
      <c r="O21" s="20"/>
      <c r="P21" s="20"/>
      <c r="Q21" s="20"/>
      <c r="R21" s="20">
        <v>150000</v>
      </c>
      <c r="S21" s="20"/>
      <c r="T21" s="20"/>
      <c r="U21" s="20"/>
      <c r="V21" s="20"/>
      <c r="W21" s="20">
        <v>150000</v>
      </c>
    </row>
    <row r="22" ht="21.75" customHeight="1" spans="1:23">
      <c r="A22" s="19" t="s">
        <v>236</v>
      </c>
      <c r="B22" s="19" t="s">
        <v>237</v>
      </c>
      <c r="C22" s="19" t="s">
        <v>235</v>
      </c>
      <c r="D22" s="19" t="s">
        <v>44</v>
      </c>
      <c r="E22" s="19" t="s">
        <v>61</v>
      </c>
      <c r="F22" s="19" t="s">
        <v>62</v>
      </c>
      <c r="G22" s="19" t="s">
        <v>242</v>
      </c>
      <c r="H22" s="19" t="s">
        <v>243</v>
      </c>
      <c r="I22" s="20">
        <v>150000</v>
      </c>
      <c r="J22" s="20"/>
      <c r="K22" s="20"/>
      <c r="L22" s="20"/>
      <c r="M22" s="20"/>
      <c r="N22" s="20"/>
      <c r="O22" s="20"/>
      <c r="P22" s="20"/>
      <c r="Q22" s="20"/>
      <c r="R22" s="20">
        <v>150000</v>
      </c>
      <c r="S22" s="20"/>
      <c r="T22" s="20"/>
      <c r="U22" s="20"/>
      <c r="V22" s="20"/>
      <c r="W22" s="20">
        <v>150000</v>
      </c>
    </row>
    <row r="23" ht="18.75" customHeight="1" spans="1:23">
      <c r="A23" s="22" t="s">
        <v>99</v>
      </c>
      <c r="B23" s="23"/>
      <c r="C23" s="23"/>
      <c r="D23" s="23"/>
      <c r="E23" s="23"/>
      <c r="F23" s="23"/>
      <c r="G23" s="23"/>
      <c r="H23" s="24"/>
      <c r="I23" s="20">
        <v>571478.49</v>
      </c>
      <c r="J23" s="20">
        <v>69774.49</v>
      </c>
      <c r="K23" s="20">
        <v>69774.49</v>
      </c>
      <c r="L23" s="20"/>
      <c r="M23" s="20"/>
      <c r="N23" s="20"/>
      <c r="O23" s="20"/>
      <c r="P23" s="20"/>
      <c r="Q23" s="20"/>
      <c r="R23" s="20">
        <v>501704</v>
      </c>
      <c r="S23" s="20"/>
      <c r="T23" s="20"/>
      <c r="U23" s="20"/>
      <c r="V23" s="20"/>
      <c r="W23" s="20">
        <v>501704</v>
      </c>
    </row>
  </sheetData>
  <mergeCells count="28">
    <mergeCell ref="A2:W2"/>
    <mergeCell ref="A3:H3"/>
    <mergeCell ref="J4:M4"/>
    <mergeCell ref="N4:P4"/>
    <mergeCell ref="R4:W4"/>
    <mergeCell ref="A23:H2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59722222222222" bottom="0.459722222222222"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0"/>
  <sheetViews>
    <sheetView showZeros="0" topLeftCell="A19" workbookViewId="0">
      <selection activeCell="K30" sqref="K30"/>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244</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"单位名称："&amp;"景洪市普文镇中学"</f>
        <v>单位名称：景洪市普文镇中学</v>
      </c>
      <c r="B3" s="110"/>
      <c r="C3" s="33"/>
      <c r="D3" s="33"/>
      <c r="E3" s="33"/>
      <c r="F3" s="33"/>
      <c r="G3" s="33"/>
      <c r="H3" s="33"/>
      <c r="I3" s="33"/>
      <c r="J3" s="33"/>
    </row>
    <row r="4" ht="44.25" customHeight="1" spans="1:10">
      <c r="A4" s="38" t="s">
        <v>245</v>
      </c>
      <c r="B4" s="38" t="s">
        <v>246</v>
      </c>
      <c r="C4" s="38" t="s">
        <v>247</v>
      </c>
      <c r="D4" s="38" t="s">
        <v>248</v>
      </c>
      <c r="E4" s="38" t="s">
        <v>249</v>
      </c>
      <c r="F4" s="18" t="s">
        <v>250</v>
      </c>
      <c r="G4" s="38" t="s">
        <v>251</v>
      </c>
      <c r="H4" s="18" t="s">
        <v>252</v>
      </c>
      <c r="I4" s="18" t="s">
        <v>253</v>
      </c>
      <c r="J4" s="38" t="s">
        <v>254</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223</v>
      </c>
      <c r="B7" s="19" t="s">
        <v>255</v>
      </c>
      <c r="C7" s="19" t="s">
        <v>256</v>
      </c>
      <c r="D7" s="19" t="s">
        <v>257</v>
      </c>
      <c r="E7" s="19" t="s">
        <v>258</v>
      </c>
      <c r="F7" s="21" t="s">
        <v>259</v>
      </c>
      <c r="G7" s="19" t="s">
        <v>260</v>
      </c>
      <c r="H7" s="21" t="s">
        <v>261</v>
      </c>
      <c r="I7" s="21" t="s">
        <v>262</v>
      </c>
      <c r="J7" s="19" t="s">
        <v>263</v>
      </c>
    </row>
    <row r="8" ht="40.5" customHeight="1" spans="1:10">
      <c r="A8" s="92" t="s">
        <v>223</v>
      </c>
      <c r="B8" s="19" t="s">
        <v>255</v>
      </c>
      <c r="C8" s="19" t="s">
        <v>256</v>
      </c>
      <c r="D8" s="19" t="s">
        <v>264</v>
      </c>
      <c r="E8" s="19" t="s">
        <v>265</v>
      </c>
      <c r="F8" s="21" t="s">
        <v>259</v>
      </c>
      <c r="G8" s="19" t="s">
        <v>266</v>
      </c>
      <c r="H8" s="21" t="s">
        <v>267</v>
      </c>
      <c r="I8" s="21" t="s">
        <v>262</v>
      </c>
      <c r="J8" s="19" t="s">
        <v>268</v>
      </c>
    </row>
    <row r="9" ht="40.5" customHeight="1" spans="1:10">
      <c r="A9" s="92" t="s">
        <v>223</v>
      </c>
      <c r="B9" s="19" t="s">
        <v>255</v>
      </c>
      <c r="C9" s="19" t="s">
        <v>256</v>
      </c>
      <c r="D9" s="19" t="s">
        <v>269</v>
      </c>
      <c r="E9" s="19" t="s">
        <v>270</v>
      </c>
      <c r="F9" s="21" t="s">
        <v>259</v>
      </c>
      <c r="G9" s="19" t="s">
        <v>266</v>
      </c>
      <c r="H9" s="21" t="s">
        <v>267</v>
      </c>
      <c r="I9" s="21" t="s">
        <v>262</v>
      </c>
      <c r="J9" s="19" t="s">
        <v>271</v>
      </c>
    </row>
    <row r="10" ht="40.5" customHeight="1" spans="1:10">
      <c r="A10" s="92" t="s">
        <v>223</v>
      </c>
      <c r="B10" s="19" t="s">
        <v>255</v>
      </c>
      <c r="C10" s="19" t="s">
        <v>256</v>
      </c>
      <c r="D10" s="19" t="s">
        <v>272</v>
      </c>
      <c r="E10" s="19" t="s">
        <v>273</v>
      </c>
      <c r="F10" s="21" t="s">
        <v>259</v>
      </c>
      <c r="G10" s="19" t="s">
        <v>274</v>
      </c>
      <c r="H10" s="21" t="s">
        <v>275</v>
      </c>
      <c r="I10" s="21" t="s">
        <v>262</v>
      </c>
      <c r="J10" s="19" t="s">
        <v>276</v>
      </c>
    </row>
    <row r="11" ht="40.5" customHeight="1" spans="1:10">
      <c r="A11" s="92" t="s">
        <v>223</v>
      </c>
      <c r="B11" s="19" t="s">
        <v>255</v>
      </c>
      <c r="C11" s="19" t="s">
        <v>277</v>
      </c>
      <c r="D11" s="19" t="s">
        <v>278</v>
      </c>
      <c r="E11" s="19" t="s">
        <v>279</v>
      </c>
      <c r="F11" s="21" t="s">
        <v>280</v>
      </c>
      <c r="G11" s="19" t="s">
        <v>281</v>
      </c>
      <c r="H11" s="21" t="s">
        <v>267</v>
      </c>
      <c r="I11" s="21" t="s">
        <v>262</v>
      </c>
      <c r="J11" s="19" t="s">
        <v>282</v>
      </c>
    </row>
    <row r="12" ht="40.5" customHeight="1" spans="1:10">
      <c r="A12" s="92" t="s">
        <v>223</v>
      </c>
      <c r="B12" s="19" t="s">
        <v>255</v>
      </c>
      <c r="C12" s="19" t="s">
        <v>277</v>
      </c>
      <c r="D12" s="19" t="s">
        <v>283</v>
      </c>
      <c r="E12" s="19" t="s">
        <v>284</v>
      </c>
      <c r="F12" s="21" t="s">
        <v>280</v>
      </c>
      <c r="G12" s="19" t="s">
        <v>281</v>
      </c>
      <c r="H12" s="21" t="s">
        <v>267</v>
      </c>
      <c r="I12" s="21" t="s">
        <v>262</v>
      </c>
      <c r="J12" s="19" t="s">
        <v>285</v>
      </c>
    </row>
    <row r="13" ht="40.5" customHeight="1" spans="1:10">
      <c r="A13" s="92" t="s">
        <v>223</v>
      </c>
      <c r="B13" s="19" t="s">
        <v>255</v>
      </c>
      <c r="C13" s="19" t="s">
        <v>286</v>
      </c>
      <c r="D13" s="19" t="s">
        <v>287</v>
      </c>
      <c r="E13" s="19" t="s">
        <v>288</v>
      </c>
      <c r="F13" s="21" t="s">
        <v>280</v>
      </c>
      <c r="G13" s="19" t="s">
        <v>281</v>
      </c>
      <c r="H13" s="21" t="s">
        <v>267</v>
      </c>
      <c r="I13" s="21" t="s">
        <v>262</v>
      </c>
      <c r="J13" s="19" t="s">
        <v>289</v>
      </c>
    </row>
    <row r="14" ht="40.5" customHeight="1" spans="1:10">
      <c r="A14" s="92" t="s">
        <v>231</v>
      </c>
      <c r="B14" s="19" t="s">
        <v>290</v>
      </c>
      <c r="C14" s="19" t="s">
        <v>256</v>
      </c>
      <c r="D14" s="19" t="s">
        <v>257</v>
      </c>
      <c r="E14" s="19" t="s">
        <v>291</v>
      </c>
      <c r="F14" s="21" t="s">
        <v>259</v>
      </c>
      <c r="G14" s="19" t="s">
        <v>292</v>
      </c>
      <c r="H14" s="21" t="s">
        <v>261</v>
      </c>
      <c r="I14" s="21" t="s">
        <v>262</v>
      </c>
      <c r="J14" s="19" t="s">
        <v>293</v>
      </c>
    </row>
    <row r="15" ht="40.5" customHeight="1" spans="1:10">
      <c r="A15" s="92" t="s">
        <v>231</v>
      </c>
      <c r="B15" s="19" t="s">
        <v>290</v>
      </c>
      <c r="C15" s="19" t="s">
        <v>256</v>
      </c>
      <c r="D15" s="19" t="s">
        <v>264</v>
      </c>
      <c r="E15" s="19" t="s">
        <v>294</v>
      </c>
      <c r="F15" s="21" t="s">
        <v>259</v>
      </c>
      <c r="G15" s="19" t="s">
        <v>266</v>
      </c>
      <c r="H15" s="21" t="s">
        <v>267</v>
      </c>
      <c r="I15" s="21" t="s">
        <v>262</v>
      </c>
      <c r="J15" s="19" t="s">
        <v>295</v>
      </c>
    </row>
    <row r="16" ht="40.5" customHeight="1" spans="1:10">
      <c r="A16" s="92" t="s">
        <v>231</v>
      </c>
      <c r="B16" s="19" t="s">
        <v>290</v>
      </c>
      <c r="C16" s="19" t="s">
        <v>256</v>
      </c>
      <c r="D16" s="19" t="s">
        <v>269</v>
      </c>
      <c r="E16" s="19" t="s">
        <v>296</v>
      </c>
      <c r="F16" s="21" t="s">
        <v>259</v>
      </c>
      <c r="G16" s="19" t="s">
        <v>266</v>
      </c>
      <c r="H16" s="21" t="s">
        <v>267</v>
      </c>
      <c r="I16" s="21" t="s">
        <v>262</v>
      </c>
      <c r="J16" s="19" t="s">
        <v>297</v>
      </c>
    </row>
    <row r="17" ht="40.5" customHeight="1" spans="1:10">
      <c r="A17" s="92" t="s">
        <v>231</v>
      </c>
      <c r="B17" s="19" t="s">
        <v>290</v>
      </c>
      <c r="C17" s="19" t="s">
        <v>277</v>
      </c>
      <c r="D17" s="19" t="s">
        <v>278</v>
      </c>
      <c r="E17" s="19" t="s">
        <v>298</v>
      </c>
      <c r="F17" s="21" t="s">
        <v>280</v>
      </c>
      <c r="G17" s="19" t="s">
        <v>281</v>
      </c>
      <c r="H17" s="21" t="s">
        <v>267</v>
      </c>
      <c r="I17" s="21" t="s">
        <v>262</v>
      </c>
      <c r="J17" s="19" t="s">
        <v>299</v>
      </c>
    </row>
    <row r="18" ht="40.5" customHeight="1" spans="1:10">
      <c r="A18" s="92" t="s">
        <v>231</v>
      </c>
      <c r="B18" s="19" t="s">
        <v>290</v>
      </c>
      <c r="C18" s="19" t="s">
        <v>277</v>
      </c>
      <c r="D18" s="19" t="s">
        <v>283</v>
      </c>
      <c r="E18" s="19" t="s">
        <v>300</v>
      </c>
      <c r="F18" s="21" t="s">
        <v>259</v>
      </c>
      <c r="G18" s="19" t="s">
        <v>301</v>
      </c>
      <c r="H18" s="21" t="s">
        <v>302</v>
      </c>
      <c r="I18" s="21" t="s">
        <v>303</v>
      </c>
      <c r="J18" s="19" t="s">
        <v>304</v>
      </c>
    </row>
    <row r="19" ht="40.5" customHeight="1" spans="1:10">
      <c r="A19" s="92" t="s">
        <v>231</v>
      </c>
      <c r="B19" s="19" t="s">
        <v>290</v>
      </c>
      <c r="C19" s="19" t="s">
        <v>286</v>
      </c>
      <c r="D19" s="19" t="s">
        <v>287</v>
      </c>
      <c r="E19" s="19" t="s">
        <v>305</v>
      </c>
      <c r="F19" s="21" t="s">
        <v>280</v>
      </c>
      <c r="G19" s="19" t="s">
        <v>306</v>
      </c>
      <c r="H19" s="21" t="s">
        <v>267</v>
      </c>
      <c r="I19" s="21" t="s">
        <v>262</v>
      </c>
      <c r="J19" s="19" t="s">
        <v>307</v>
      </c>
    </row>
    <row r="20" ht="40.5" customHeight="1" spans="1:10">
      <c r="A20" s="92" t="s">
        <v>235</v>
      </c>
      <c r="B20" s="19" t="s">
        <v>308</v>
      </c>
      <c r="C20" s="19" t="s">
        <v>256</v>
      </c>
      <c r="D20" s="19" t="s">
        <v>257</v>
      </c>
      <c r="E20" s="19" t="s">
        <v>309</v>
      </c>
      <c r="F20" s="21" t="s">
        <v>280</v>
      </c>
      <c r="G20" s="19" t="s">
        <v>292</v>
      </c>
      <c r="H20" s="21" t="s">
        <v>267</v>
      </c>
      <c r="I20" s="21" t="s">
        <v>262</v>
      </c>
      <c r="J20" s="19" t="s">
        <v>310</v>
      </c>
    </row>
    <row r="21" ht="40.5" customHeight="1" spans="1:10">
      <c r="A21" s="92" t="s">
        <v>235</v>
      </c>
      <c r="B21" s="19" t="s">
        <v>308</v>
      </c>
      <c r="C21" s="19" t="s">
        <v>256</v>
      </c>
      <c r="D21" s="19" t="s">
        <v>269</v>
      </c>
      <c r="E21" s="19" t="s">
        <v>311</v>
      </c>
      <c r="F21" s="21" t="s">
        <v>280</v>
      </c>
      <c r="G21" s="19" t="s">
        <v>281</v>
      </c>
      <c r="H21" s="21" t="s">
        <v>267</v>
      </c>
      <c r="I21" s="21" t="s">
        <v>262</v>
      </c>
      <c r="J21" s="19" t="s">
        <v>312</v>
      </c>
    </row>
    <row r="22" ht="40.5" customHeight="1" spans="1:10">
      <c r="A22" s="92" t="s">
        <v>235</v>
      </c>
      <c r="B22" s="19" t="s">
        <v>308</v>
      </c>
      <c r="C22" s="19" t="s">
        <v>277</v>
      </c>
      <c r="D22" s="19" t="s">
        <v>278</v>
      </c>
      <c r="E22" s="19" t="s">
        <v>313</v>
      </c>
      <c r="F22" s="21" t="s">
        <v>259</v>
      </c>
      <c r="G22" s="19" t="s">
        <v>314</v>
      </c>
      <c r="H22" s="21" t="s">
        <v>302</v>
      </c>
      <c r="I22" s="21" t="s">
        <v>303</v>
      </c>
      <c r="J22" s="19" t="s">
        <v>315</v>
      </c>
    </row>
    <row r="23" ht="40.5" customHeight="1" spans="1:10">
      <c r="A23" s="92" t="s">
        <v>235</v>
      </c>
      <c r="B23" s="19" t="s">
        <v>308</v>
      </c>
      <c r="C23" s="19" t="s">
        <v>277</v>
      </c>
      <c r="D23" s="19" t="s">
        <v>283</v>
      </c>
      <c r="E23" s="19" t="s">
        <v>298</v>
      </c>
      <c r="F23" s="21" t="s">
        <v>280</v>
      </c>
      <c r="G23" s="19" t="s">
        <v>281</v>
      </c>
      <c r="H23" s="21" t="s">
        <v>267</v>
      </c>
      <c r="I23" s="21" t="s">
        <v>262</v>
      </c>
      <c r="J23" s="19" t="s">
        <v>316</v>
      </c>
    </row>
    <row r="24" ht="40.5" customHeight="1" spans="1:10">
      <c r="A24" s="92" t="s">
        <v>235</v>
      </c>
      <c r="B24" s="19" t="s">
        <v>308</v>
      </c>
      <c r="C24" s="19" t="s">
        <v>286</v>
      </c>
      <c r="D24" s="19" t="s">
        <v>287</v>
      </c>
      <c r="E24" s="19" t="s">
        <v>317</v>
      </c>
      <c r="F24" s="21" t="s">
        <v>280</v>
      </c>
      <c r="G24" s="19" t="s">
        <v>306</v>
      </c>
      <c r="H24" s="21" t="s">
        <v>267</v>
      </c>
      <c r="I24" s="21" t="s">
        <v>262</v>
      </c>
      <c r="J24" s="19" t="s">
        <v>318</v>
      </c>
    </row>
    <row r="25" ht="40.5" customHeight="1" spans="1:10">
      <c r="A25" s="92" t="s">
        <v>228</v>
      </c>
      <c r="B25" s="19" t="s">
        <v>319</v>
      </c>
      <c r="C25" s="19" t="s">
        <v>256</v>
      </c>
      <c r="D25" s="19" t="s">
        <v>257</v>
      </c>
      <c r="E25" s="19" t="s">
        <v>320</v>
      </c>
      <c r="F25" s="21" t="s">
        <v>259</v>
      </c>
      <c r="G25" s="19" t="s">
        <v>117</v>
      </c>
      <c r="H25" s="21" t="s">
        <v>261</v>
      </c>
      <c r="I25" s="21" t="s">
        <v>262</v>
      </c>
      <c r="J25" s="19" t="s">
        <v>321</v>
      </c>
    </row>
    <row r="26" ht="40.5" customHeight="1" spans="1:10">
      <c r="A26" s="92" t="s">
        <v>228</v>
      </c>
      <c r="B26" s="19" t="s">
        <v>319</v>
      </c>
      <c r="C26" s="19" t="s">
        <v>256</v>
      </c>
      <c r="D26" s="19" t="s">
        <v>264</v>
      </c>
      <c r="E26" s="19" t="s">
        <v>322</v>
      </c>
      <c r="F26" s="21" t="s">
        <v>259</v>
      </c>
      <c r="G26" s="19" t="s">
        <v>323</v>
      </c>
      <c r="H26" s="21" t="s">
        <v>267</v>
      </c>
      <c r="I26" s="21" t="s">
        <v>262</v>
      </c>
      <c r="J26" s="19" t="s">
        <v>324</v>
      </c>
    </row>
    <row r="27" ht="40.5" customHeight="1" spans="1:10">
      <c r="A27" s="92" t="s">
        <v>228</v>
      </c>
      <c r="B27" s="19" t="s">
        <v>319</v>
      </c>
      <c r="C27" s="19" t="s">
        <v>256</v>
      </c>
      <c r="D27" s="19" t="s">
        <v>269</v>
      </c>
      <c r="E27" s="19" t="s">
        <v>325</v>
      </c>
      <c r="F27" s="21" t="s">
        <v>259</v>
      </c>
      <c r="G27" s="19" t="s">
        <v>266</v>
      </c>
      <c r="H27" s="21" t="s">
        <v>267</v>
      </c>
      <c r="I27" s="21" t="s">
        <v>262</v>
      </c>
      <c r="J27" s="19" t="s">
        <v>326</v>
      </c>
    </row>
    <row r="28" ht="40.5" customHeight="1" spans="1:10">
      <c r="A28" s="92" t="s">
        <v>228</v>
      </c>
      <c r="B28" s="19" t="s">
        <v>319</v>
      </c>
      <c r="C28" s="19" t="s">
        <v>277</v>
      </c>
      <c r="D28" s="19" t="s">
        <v>278</v>
      </c>
      <c r="E28" s="19" t="s">
        <v>327</v>
      </c>
      <c r="F28" s="21" t="s">
        <v>259</v>
      </c>
      <c r="G28" s="19" t="s">
        <v>266</v>
      </c>
      <c r="H28" s="21" t="s">
        <v>267</v>
      </c>
      <c r="I28" s="21" t="s">
        <v>262</v>
      </c>
      <c r="J28" s="19" t="s">
        <v>328</v>
      </c>
    </row>
    <row r="29" ht="40.5" customHeight="1" spans="1:10">
      <c r="A29" s="92" t="s">
        <v>228</v>
      </c>
      <c r="B29" s="19" t="s">
        <v>319</v>
      </c>
      <c r="C29" s="19" t="s">
        <v>277</v>
      </c>
      <c r="D29" s="19" t="s">
        <v>283</v>
      </c>
      <c r="E29" s="19" t="s">
        <v>329</v>
      </c>
      <c r="F29" s="21" t="s">
        <v>259</v>
      </c>
      <c r="G29" s="19" t="s">
        <v>330</v>
      </c>
      <c r="H29" s="21" t="s">
        <v>302</v>
      </c>
      <c r="I29" s="21" t="s">
        <v>303</v>
      </c>
      <c r="J29" s="19" t="s">
        <v>331</v>
      </c>
    </row>
    <row r="30" ht="40.5" customHeight="1" spans="1:10">
      <c r="A30" s="92" t="s">
        <v>228</v>
      </c>
      <c r="B30" s="19" t="s">
        <v>319</v>
      </c>
      <c r="C30" s="19" t="s">
        <v>286</v>
      </c>
      <c r="D30" s="19" t="s">
        <v>287</v>
      </c>
      <c r="E30" s="19" t="s">
        <v>332</v>
      </c>
      <c r="F30" s="21" t="s">
        <v>280</v>
      </c>
      <c r="G30" s="19" t="s">
        <v>306</v>
      </c>
      <c r="H30" s="21" t="s">
        <v>267</v>
      </c>
      <c r="I30" s="21" t="s">
        <v>262</v>
      </c>
      <c r="J30" s="19" t="s">
        <v>332</v>
      </c>
    </row>
  </sheetData>
  <mergeCells count="10">
    <mergeCell ref="A2:J2"/>
    <mergeCell ref="A3:H3"/>
    <mergeCell ref="A7:A13"/>
    <mergeCell ref="A14:A19"/>
    <mergeCell ref="A20:A24"/>
    <mergeCell ref="A25:A30"/>
    <mergeCell ref="B7:B13"/>
    <mergeCell ref="B14:B19"/>
    <mergeCell ref="B20:B24"/>
    <mergeCell ref="B25:B30"/>
  </mergeCells>
  <printOptions horizontalCentered="1"/>
  <pageMargins left="0.789583333333333" right="0.789583333333333" top="0.589583333333333" bottom="0.589583333333333"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333</v>
      </c>
    </row>
    <row r="2" ht="36.75" customHeight="1" spans="1:6">
      <c r="A2" s="100" t="str">
        <f>"2025"&amp;"年部门政府性基金预算支出预算表"</f>
        <v>2025年部门政府性基金预算支出预算表</v>
      </c>
      <c r="B2" s="100" t="s">
        <v>334</v>
      </c>
      <c r="C2" s="100"/>
      <c r="D2" s="100"/>
      <c r="E2" s="100"/>
      <c r="F2" s="100"/>
    </row>
    <row r="3" ht="13.5" customHeight="1" spans="1:6">
      <c r="A3" s="5" t="str">
        <f>"单位名称："&amp;"景洪市普文镇中学"</f>
        <v>单位名称：景洪市普文镇中学</v>
      </c>
      <c r="B3" s="5" t="str">
        <f>"单位名称："&amp;"景洪市普文镇中学"</f>
        <v>单位名称：景洪市普文镇中学</v>
      </c>
      <c r="C3" s="5"/>
      <c r="D3" s="95"/>
      <c r="E3" s="95"/>
      <c r="F3" s="95" t="s">
        <v>1</v>
      </c>
    </row>
    <row r="4" ht="19.5" customHeight="1" spans="1:6">
      <c r="A4" s="101" t="s">
        <v>130</v>
      </c>
      <c r="B4" s="102" t="s">
        <v>46</v>
      </c>
      <c r="C4" s="103" t="s">
        <v>47</v>
      </c>
      <c r="D4" s="11" t="s">
        <v>335</v>
      </c>
      <c r="E4" s="11"/>
      <c r="F4" s="12"/>
    </row>
    <row r="5" ht="18.75" customHeight="1" spans="1:6">
      <c r="A5" s="104"/>
      <c r="B5" s="105"/>
      <c r="C5" s="89"/>
      <c r="D5" s="88" t="s">
        <v>29</v>
      </c>
      <c r="E5" s="88" t="s">
        <v>48</v>
      </c>
      <c r="F5" s="88" t="s">
        <v>49</v>
      </c>
    </row>
    <row r="6" ht="18.75" customHeight="1" spans="1:6">
      <c r="A6" s="104">
        <v>1</v>
      </c>
      <c r="B6" s="106" t="s">
        <v>115</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99</v>
      </c>
      <c r="B9" s="108" t="s">
        <v>99</v>
      </c>
      <c r="C9" s="109" t="s">
        <v>99</v>
      </c>
      <c r="D9" s="20"/>
      <c r="E9" s="20"/>
      <c r="F9" s="20"/>
    </row>
    <row r="10" customHeight="1" spans="1:1">
      <c r="A10" t="s">
        <v>336</v>
      </c>
    </row>
  </sheetData>
  <mergeCells count="7">
    <mergeCell ref="A2:F2"/>
    <mergeCell ref="A3:C3"/>
    <mergeCell ref="D4:F4"/>
    <mergeCell ref="A9:C9"/>
    <mergeCell ref="A4:A5"/>
    <mergeCell ref="B4:B5"/>
    <mergeCell ref="C4:C5"/>
  </mergeCells>
  <printOptions horizontalCentered="1"/>
  <pageMargins left="0.3" right="0.3" top="0.459722222222222" bottom="0.459722222222222"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F21" sqref="F2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337</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"单位名称："&amp;"景洪市普文镇中学"</f>
        <v>单位名称：景洪市普文镇中学</v>
      </c>
      <c r="B3" s="32"/>
      <c r="C3" s="32"/>
      <c r="D3" s="32"/>
      <c r="E3" s="32"/>
      <c r="F3" s="32"/>
      <c r="G3" s="6"/>
      <c r="H3" s="6"/>
      <c r="I3" s="6"/>
      <c r="J3" s="6"/>
      <c r="K3" s="33"/>
      <c r="L3" s="33"/>
      <c r="M3" s="33"/>
      <c r="N3" s="33"/>
      <c r="O3" s="7"/>
      <c r="P3" s="7"/>
      <c r="Q3" s="95" t="s">
        <v>121</v>
      </c>
    </row>
    <row r="4" ht="15.75" customHeight="1" spans="1:17">
      <c r="A4" s="9" t="s">
        <v>338</v>
      </c>
      <c r="B4" s="72" t="s">
        <v>339</v>
      </c>
      <c r="C4" s="72" t="s">
        <v>340</v>
      </c>
      <c r="D4" s="72" t="s">
        <v>341</v>
      </c>
      <c r="E4" s="72" t="s">
        <v>342</v>
      </c>
      <c r="F4" s="72" t="s">
        <v>343</v>
      </c>
      <c r="G4" s="36" t="s">
        <v>137</v>
      </c>
      <c r="H4" s="36"/>
      <c r="I4" s="36"/>
      <c r="J4" s="36"/>
      <c r="K4" s="36"/>
      <c r="L4" s="36"/>
      <c r="M4" s="36"/>
      <c r="N4" s="36"/>
      <c r="O4" s="36"/>
      <c r="P4" s="36"/>
      <c r="Q4" s="37"/>
    </row>
    <row r="5" ht="17.25" customHeight="1" spans="1:17">
      <c r="A5" s="14"/>
      <c r="B5" s="74"/>
      <c r="C5" s="74"/>
      <c r="D5" s="74"/>
      <c r="E5" s="74"/>
      <c r="F5" s="74"/>
      <c r="G5" s="74" t="s">
        <v>29</v>
      </c>
      <c r="H5" s="74" t="s">
        <v>32</v>
      </c>
      <c r="I5" s="74" t="s">
        <v>344</v>
      </c>
      <c r="J5" s="74" t="s">
        <v>345</v>
      </c>
      <c r="K5" s="75" t="s">
        <v>346</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146</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80</v>
      </c>
      <c r="F8" s="20">
        <v>141000</v>
      </c>
      <c r="G8" s="20">
        <v>141000</v>
      </c>
      <c r="H8" s="20"/>
      <c r="I8" s="20"/>
      <c r="J8" s="20"/>
      <c r="K8" s="20"/>
      <c r="L8" s="20">
        <v>141000</v>
      </c>
      <c r="M8" s="20"/>
      <c r="N8" s="20"/>
      <c r="O8" s="20"/>
      <c r="P8" s="20"/>
      <c r="Q8" s="20">
        <v>141000</v>
      </c>
    </row>
    <row r="9" ht="21" customHeight="1" spans="1:17">
      <c r="A9" s="92" t="s">
        <v>235</v>
      </c>
      <c r="B9" s="19" t="s">
        <v>347</v>
      </c>
      <c r="C9" s="19" t="s">
        <v>348</v>
      </c>
      <c r="D9" s="21" t="s">
        <v>349</v>
      </c>
      <c r="E9" s="93">
        <v>5</v>
      </c>
      <c r="F9" s="20">
        <v>112500</v>
      </c>
      <c r="G9" s="20">
        <v>112500</v>
      </c>
      <c r="H9" s="20"/>
      <c r="I9" s="20"/>
      <c r="J9" s="20"/>
      <c r="K9" s="20"/>
      <c r="L9" s="20">
        <v>112500</v>
      </c>
      <c r="M9" s="20"/>
      <c r="N9" s="20"/>
      <c r="O9" s="20"/>
      <c r="P9" s="20"/>
      <c r="Q9" s="20">
        <v>112500</v>
      </c>
    </row>
    <row r="10" ht="21" customHeight="1" spans="1:17">
      <c r="A10" s="92" t="s">
        <v>235</v>
      </c>
      <c r="B10" s="19" t="s">
        <v>350</v>
      </c>
      <c r="C10" s="19" t="s">
        <v>351</v>
      </c>
      <c r="D10" s="21" t="s">
        <v>352</v>
      </c>
      <c r="E10" s="93">
        <v>75</v>
      </c>
      <c r="F10" s="20">
        <v>28500</v>
      </c>
      <c r="G10" s="20">
        <v>28500</v>
      </c>
      <c r="H10" s="20"/>
      <c r="I10" s="20"/>
      <c r="J10" s="20"/>
      <c r="K10" s="20"/>
      <c r="L10" s="20">
        <v>28500</v>
      </c>
      <c r="M10" s="20"/>
      <c r="N10" s="20"/>
      <c r="O10" s="20"/>
      <c r="P10" s="20"/>
      <c r="Q10" s="20">
        <v>28500</v>
      </c>
    </row>
    <row r="11" ht="21" customHeight="1" spans="1:17">
      <c r="A11" s="79" t="s">
        <v>99</v>
      </c>
      <c r="B11" s="80"/>
      <c r="C11" s="80"/>
      <c r="D11" s="80"/>
      <c r="E11" s="94"/>
      <c r="F11" s="20">
        <v>141000</v>
      </c>
      <c r="G11" s="20">
        <v>141000</v>
      </c>
      <c r="H11" s="20"/>
      <c r="I11" s="20"/>
      <c r="J11" s="20"/>
      <c r="K11" s="20"/>
      <c r="L11" s="20">
        <v>141000</v>
      </c>
      <c r="M11" s="20"/>
      <c r="N11" s="20"/>
      <c r="O11" s="20"/>
      <c r="P11" s="20"/>
      <c r="Q11" s="20">
        <v>141000</v>
      </c>
    </row>
  </sheetData>
  <mergeCells count="16">
    <mergeCell ref="A2:Q2"/>
    <mergeCell ref="A3:F3"/>
    <mergeCell ref="G4:Q4"/>
    <mergeCell ref="L5:Q5"/>
    <mergeCell ref="A11:E11"/>
    <mergeCell ref="A4:A6"/>
    <mergeCell ref="B4:B6"/>
    <mergeCell ref="C4:C6"/>
    <mergeCell ref="D4:D6"/>
    <mergeCell ref="E4:E6"/>
    <mergeCell ref="F4:F6"/>
    <mergeCell ref="G5:G6"/>
    <mergeCell ref="H5:H6"/>
    <mergeCell ref="I5:I6"/>
    <mergeCell ref="J5:J6"/>
    <mergeCell ref="K5:K6"/>
  </mergeCells>
  <printOptions horizontalCentered="1"/>
  <pageMargins left="0.789583333333333" right="0.789583333333333" top="0.589583333333333" bottom="0.589583333333333"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353</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"单位名称："&amp;"景洪市普文镇中学"</f>
        <v>单位名称：景洪市普文镇中学</v>
      </c>
      <c r="B3" s="69"/>
      <c r="C3" s="69"/>
      <c r="D3" s="70"/>
      <c r="E3" s="70"/>
      <c r="F3" s="70"/>
      <c r="G3" s="70"/>
      <c r="H3" s="71"/>
      <c r="I3" s="70"/>
      <c r="J3" s="70"/>
      <c r="K3" s="70"/>
      <c r="L3" s="7"/>
      <c r="M3" s="84"/>
      <c r="N3" s="85" t="s">
        <v>121</v>
      </c>
    </row>
    <row r="4" ht="18.75" customHeight="1" spans="1:14">
      <c r="A4" s="9" t="s">
        <v>338</v>
      </c>
      <c r="B4" s="72" t="s">
        <v>354</v>
      </c>
      <c r="C4" s="73" t="s">
        <v>355</v>
      </c>
      <c r="D4" s="36" t="s">
        <v>137</v>
      </c>
      <c r="E4" s="36"/>
      <c r="F4" s="36"/>
      <c r="G4" s="36"/>
      <c r="H4" s="36"/>
      <c r="I4" s="36"/>
      <c r="J4" s="36"/>
      <c r="K4" s="36"/>
      <c r="L4" s="36"/>
      <c r="M4" s="36"/>
      <c r="N4" s="37"/>
    </row>
    <row r="5" ht="17.25" customHeight="1" spans="1:14">
      <c r="A5" s="14"/>
      <c r="B5" s="74"/>
      <c r="C5" s="75"/>
      <c r="D5" s="74" t="s">
        <v>29</v>
      </c>
      <c r="E5" s="74" t="s">
        <v>32</v>
      </c>
      <c r="F5" s="74" t="s">
        <v>344</v>
      </c>
      <c r="G5" s="74" t="s">
        <v>345</v>
      </c>
      <c r="H5" s="75" t="s">
        <v>346</v>
      </c>
      <c r="I5" s="86" t="s">
        <v>51</v>
      </c>
      <c r="J5" s="86"/>
      <c r="K5" s="86"/>
      <c r="L5" s="86"/>
      <c r="M5" s="86"/>
      <c r="N5" s="76"/>
    </row>
    <row r="6" ht="54" customHeight="1" spans="1:14">
      <c r="A6" s="16"/>
      <c r="B6" s="76"/>
      <c r="C6" s="77"/>
      <c r="D6" s="76"/>
      <c r="E6" s="76"/>
      <c r="F6" s="76"/>
      <c r="G6" s="76"/>
      <c r="H6" s="77"/>
      <c r="I6" s="76" t="s">
        <v>31</v>
      </c>
      <c r="J6" s="76" t="s">
        <v>38</v>
      </c>
      <c r="K6" s="76" t="s">
        <v>146</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99</v>
      </c>
      <c r="B10" s="80"/>
      <c r="C10" s="80"/>
      <c r="D10" s="20"/>
      <c r="E10" s="20"/>
      <c r="F10" s="20"/>
      <c r="G10" s="20"/>
      <c r="H10" s="20"/>
      <c r="I10" s="20"/>
      <c r="J10" s="20"/>
      <c r="K10" s="20"/>
      <c r="L10" s="20"/>
      <c r="M10" s="20"/>
      <c r="N10" s="20"/>
    </row>
    <row r="11" customHeight="1" spans="1:1">
      <c r="A11" t="s">
        <v>336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89583333333333" right="0.789583333333333" top="0.589583333333333" bottom="0.589583333333333"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356</v>
      </c>
    </row>
    <row r="2" ht="27.75" customHeight="1" spans="1:7">
      <c r="A2" s="60" t="s">
        <v>357</v>
      </c>
      <c r="B2" s="43"/>
      <c r="C2" s="43"/>
      <c r="D2" s="43"/>
      <c r="E2" s="43"/>
      <c r="F2" s="43"/>
      <c r="G2" s="43"/>
    </row>
    <row r="3" ht="18" customHeight="1" spans="1:7">
      <c r="A3" s="61" t="str">
        <f>"单位名称："&amp;"景洪市普文镇中学"</f>
        <v>单位名称：景洪市普文镇中学</v>
      </c>
      <c r="B3" s="62"/>
      <c r="C3" s="62"/>
      <c r="D3" s="62"/>
      <c r="E3" s="62"/>
      <c r="F3" s="63"/>
      <c r="G3" s="63" t="s">
        <v>121</v>
      </c>
    </row>
    <row r="4" ht="19.5" customHeight="1" spans="1:7">
      <c r="A4" s="64" t="s">
        <v>358</v>
      </c>
      <c r="B4" s="50" t="s">
        <v>133</v>
      </c>
      <c r="C4" s="50" t="s">
        <v>134</v>
      </c>
      <c r="D4" s="50" t="s">
        <v>137</v>
      </c>
      <c r="E4" s="50"/>
      <c r="F4" s="50"/>
      <c r="G4" s="50" t="s">
        <v>359</v>
      </c>
    </row>
    <row r="5" ht="40.5" customHeight="1" spans="1:7">
      <c r="A5" s="65"/>
      <c r="B5" s="50"/>
      <c r="C5" s="50"/>
      <c r="D5" s="50" t="s">
        <v>29</v>
      </c>
      <c r="E5" s="48" t="s">
        <v>32</v>
      </c>
      <c r="F5" s="48" t="s">
        <v>360</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336</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361</v>
      </c>
    </row>
    <row r="2" ht="28.5" customHeight="1" spans="1:10">
      <c r="A2" s="43" t="s">
        <v>362</v>
      </c>
      <c r="B2" s="43"/>
      <c r="C2" s="43"/>
      <c r="D2" s="43"/>
      <c r="E2" s="43"/>
      <c r="F2" s="44"/>
      <c r="G2" s="43"/>
      <c r="H2" s="44"/>
      <c r="I2" s="44"/>
      <c r="J2" s="43"/>
    </row>
    <row r="3" ht="17.25" customHeight="1" spans="1:10">
      <c r="A3" s="45" t="str">
        <f>"单位名称："&amp;"景洪市普文镇中学"</f>
        <v>单位名称：景洪市普文镇中学</v>
      </c>
      <c r="B3" s="46"/>
      <c r="C3" s="46"/>
      <c r="D3" s="46"/>
      <c r="E3" s="46"/>
      <c r="F3" s="47"/>
      <c r="G3" s="46"/>
      <c r="H3" s="47"/>
      <c r="I3" s="57"/>
      <c r="J3" s="57"/>
    </row>
    <row r="4" ht="44.25" customHeight="1" spans="1:10">
      <c r="A4" s="48" t="s">
        <v>245</v>
      </c>
      <c r="B4" s="48" t="s">
        <v>246</v>
      </c>
      <c r="C4" s="48" t="s">
        <v>247</v>
      </c>
      <c r="D4" s="48" t="s">
        <v>248</v>
      </c>
      <c r="E4" s="48" t="s">
        <v>249</v>
      </c>
      <c r="F4" s="49" t="s">
        <v>250</v>
      </c>
      <c r="G4" s="48" t="s">
        <v>251</v>
      </c>
      <c r="H4" s="49" t="s">
        <v>252</v>
      </c>
      <c r="I4" s="49" t="s">
        <v>253</v>
      </c>
      <c r="J4" s="48" t="s">
        <v>254</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336</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9"/>
  <sheetViews>
    <sheetView showZeros="0" workbookViewId="0">
      <selection activeCell="I18" sqref="I18"/>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363</v>
      </c>
    </row>
    <row r="2" ht="34.5" customHeight="1" spans="1:8">
      <c r="A2" s="31" t="str">
        <f>"2025"&amp;"年新增资产配置表"</f>
        <v>2025年新增资产配置表</v>
      </c>
      <c r="B2" s="31"/>
      <c r="C2" s="31"/>
      <c r="D2" s="31"/>
      <c r="E2" s="31"/>
      <c r="F2" s="31"/>
      <c r="G2" s="31"/>
      <c r="H2" s="31"/>
    </row>
    <row r="3" ht="19.5" customHeight="1" spans="1:8">
      <c r="A3" s="32" t="str">
        <f>"单位名称："&amp;"景洪市普文镇中学"</f>
        <v>单位名称：景洪市普文镇中学</v>
      </c>
      <c r="B3" s="32"/>
      <c r="C3" s="32"/>
      <c r="D3" s="33"/>
      <c r="E3" s="33"/>
      <c r="F3" s="33"/>
      <c r="G3" s="33"/>
      <c r="H3" s="34" t="s">
        <v>121</v>
      </c>
    </row>
    <row r="4" ht="18" customHeight="1" spans="1:8">
      <c r="A4" s="9" t="s">
        <v>130</v>
      </c>
      <c r="B4" s="9" t="s">
        <v>364</v>
      </c>
      <c r="C4" s="9" t="s">
        <v>365</v>
      </c>
      <c r="D4" s="9" t="s">
        <v>366</v>
      </c>
      <c r="E4" s="9" t="s">
        <v>367</v>
      </c>
      <c r="F4" s="35" t="s">
        <v>368</v>
      </c>
      <c r="G4" s="36"/>
      <c r="H4" s="37"/>
    </row>
    <row r="5" ht="18" customHeight="1" spans="1:8">
      <c r="A5" s="16"/>
      <c r="B5" s="16"/>
      <c r="C5" s="16"/>
      <c r="D5" s="16"/>
      <c r="E5" s="16"/>
      <c r="F5" s="38" t="s">
        <v>342</v>
      </c>
      <c r="G5" s="38" t="s">
        <v>369</v>
      </c>
      <c r="H5" s="38" t="s">
        <v>370</v>
      </c>
    </row>
    <row r="6" ht="21" customHeight="1" spans="1:8">
      <c r="A6" s="38">
        <v>1</v>
      </c>
      <c r="B6" s="38">
        <v>2</v>
      </c>
      <c r="C6" s="38">
        <v>3</v>
      </c>
      <c r="D6" s="38">
        <v>4</v>
      </c>
      <c r="E6" s="38">
        <v>5</v>
      </c>
      <c r="F6" s="38">
        <v>6</v>
      </c>
      <c r="G6" s="38">
        <v>7</v>
      </c>
      <c r="H6" s="38">
        <v>8</v>
      </c>
    </row>
    <row r="7" ht="33" customHeight="1" spans="1:8">
      <c r="A7" s="39" t="s">
        <v>44</v>
      </c>
      <c r="B7" s="39" t="s">
        <v>371</v>
      </c>
      <c r="C7" s="39" t="s">
        <v>372</v>
      </c>
      <c r="D7" s="39" t="s">
        <v>373</v>
      </c>
      <c r="E7" s="21" t="s">
        <v>349</v>
      </c>
      <c r="F7" s="20">
        <v>20</v>
      </c>
      <c r="G7" s="20">
        <v>3720</v>
      </c>
      <c r="H7" s="20">
        <f>G7*F7</f>
        <v>74400</v>
      </c>
    </row>
    <row r="8" ht="33" customHeight="1" spans="1:8">
      <c r="A8" s="39" t="s">
        <v>44</v>
      </c>
      <c r="B8" s="39" t="s">
        <v>371</v>
      </c>
      <c r="C8" s="39" t="s">
        <v>372</v>
      </c>
      <c r="D8" s="39" t="s">
        <v>373</v>
      </c>
      <c r="E8" s="21" t="s">
        <v>349</v>
      </c>
      <c r="F8" s="20">
        <v>5</v>
      </c>
      <c r="G8" s="20">
        <v>3800</v>
      </c>
      <c r="H8" s="20">
        <f>G8*F8</f>
        <v>19000</v>
      </c>
    </row>
    <row r="9" ht="33" customHeight="1" spans="1:8">
      <c r="A9" s="39" t="s">
        <v>44</v>
      </c>
      <c r="B9" s="39" t="s">
        <v>371</v>
      </c>
      <c r="C9" s="39" t="s">
        <v>372</v>
      </c>
      <c r="D9" s="39" t="s">
        <v>373</v>
      </c>
      <c r="E9" s="21" t="s">
        <v>349</v>
      </c>
      <c r="F9" s="20">
        <v>64</v>
      </c>
      <c r="G9" s="20">
        <v>4580</v>
      </c>
      <c r="H9" s="20">
        <f>G9*F9</f>
        <v>293120</v>
      </c>
    </row>
    <row r="10" ht="33" customHeight="1" spans="1:8">
      <c r="A10" s="39" t="s">
        <v>44</v>
      </c>
      <c r="B10" s="39" t="s">
        <v>371</v>
      </c>
      <c r="C10" s="39" t="s">
        <v>348</v>
      </c>
      <c r="D10" s="39" t="s">
        <v>374</v>
      </c>
      <c r="E10" s="21" t="s">
        <v>349</v>
      </c>
      <c r="F10" s="20">
        <v>10</v>
      </c>
      <c r="G10" s="20">
        <v>22500</v>
      </c>
      <c r="H10" s="20">
        <f t="shared" ref="H10:H18" si="0">G10*F10</f>
        <v>225000</v>
      </c>
    </row>
    <row r="11" ht="33" customHeight="1" spans="1:8">
      <c r="A11" s="39" t="s">
        <v>44</v>
      </c>
      <c r="B11" s="39" t="s">
        <v>371</v>
      </c>
      <c r="C11" s="39" t="s">
        <v>375</v>
      </c>
      <c r="D11" s="39" t="s">
        <v>376</v>
      </c>
      <c r="E11" s="21" t="s">
        <v>377</v>
      </c>
      <c r="F11" s="20">
        <v>1</v>
      </c>
      <c r="G11" s="20">
        <v>8193.3</v>
      </c>
      <c r="H11" s="20">
        <f t="shared" si="0"/>
        <v>8193.3</v>
      </c>
    </row>
    <row r="12" ht="33" customHeight="1" spans="1:8">
      <c r="A12" s="39" t="s">
        <v>44</v>
      </c>
      <c r="B12" s="39" t="s">
        <v>371</v>
      </c>
      <c r="C12" s="39" t="s">
        <v>375</v>
      </c>
      <c r="D12" s="39" t="s">
        <v>378</v>
      </c>
      <c r="E12" s="21" t="s">
        <v>377</v>
      </c>
      <c r="F12" s="20">
        <v>1</v>
      </c>
      <c r="G12" s="20">
        <v>28211.97</v>
      </c>
      <c r="H12" s="20">
        <f t="shared" si="0"/>
        <v>28211.97</v>
      </c>
    </row>
    <row r="13" ht="33" customHeight="1" spans="1:8">
      <c r="A13" s="39" t="s">
        <v>44</v>
      </c>
      <c r="B13" s="39" t="s">
        <v>371</v>
      </c>
      <c r="C13" s="39" t="s">
        <v>375</v>
      </c>
      <c r="D13" s="39" t="s">
        <v>379</v>
      </c>
      <c r="E13" s="21" t="s">
        <v>377</v>
      </c>
      <c r="F13" s="20">
        <v>1</v>
      </c>
      <c r="G13" s="20">
        <v>52285.37</v>
      </c>
      <c r="H13" s="20">
        <f t="shared" si="0"/>
        <v>52285.37</v>
      </c>
    </row>
    <row r="14" ht="33" customHeight="1" spans="1:8">
      <c r="A14" s="39" t="s">
        <v>44</v>
      </c>
      <c r="B14" s="39" t="s">
        <v>371</v>
      </c>
      <c r="C14" s="39" t="s">
        <v>375</v>
      </c>
      <c r="D14" s="39" t="s">
        <v>380</v>
      </c>
      <c r="E14" s="21" t="s">
        <v>377</v>
      </c>
      <c r="F14" s="20">
        <v>1</v>
      </c>
      <c r="G14" s="20">
        <v>60149.98</v>
      </c>
      <c r="H14" s="20">
        <f t="shared" si="0"/>
        <v>60149.98</v>
      </c>
    </row>
    <row r="15" ht="33" customHeight="1" spans="1:8">
      <c r="A15" s="39" t="s">
        <v>44</v>
      </c>
      <c r="B15" s="39" t="s">
        <v>381</v>
      </c>
      <c r="C15" s="39" t="s">
        <v>382</v>
      </c>
      <c r="D15" s="39" t="s">
        <v>383</v>
      </c>
      <c r="E15" s="21" t="s">
        <v>384</v>
      </c>
      <c r="F15" s="20">
        <v>16790</v>
      </c>
      <c r="G15" s="20">
        <v>278.18</v>
      </c>
      <c r="H15" s="20">
        <v>4670600</v>
      </c>
    </row>
    <row r="16" ht="33" customHeight="1" spans="1:8">
      <c r="A16" s="39" t="s">
        <v>44</v>
      </c>
      <c r="B16" s="39" t="s">
        <v>385</v>
      </c>
      <c r="C16" s="39" t="s">
        <v>351</v>
      </c>
      <c r="D16" s="39" t="s">
        <v>386</v>
      </c>
      <c r="E16" s="21" t="s">
        <v>352</v>
      </c>
      <c r="F16" s="20">
        <v>10</v>
      </c>
      <c r="G16" s="20">
        <v>900</v>
      </c>
      <c r="H16" s="20">
        <f t="shared" si="0"/>
        <v>9000</v>
      </c>
    </row>
    <row r="17" ht="33" customHeight="1" spans="1:8">
      <c r="A17" s="39" t="s">
        <v>44</v>
      </c>
      <c r="B17" s="39" t="s">
        <v>385</v>
      </c>
      <c r="C17" s="39" t="s">
        <v>387</v>
      </c>
      <c r="D17" s="39" t="s">
        <v>388</v>
      </c>
      <c r="E17" s="21" t="s">
        <v>389</v>
      </c>
      <c r="F17" s="20">
        <v>20</v>
      </c>
      <c r="G17" s="20">
        <v>100</v>
      </c>
      <c r="H17" s="20">
        <f t="shared" si="0"/>
        <v>2000</v>
      </c>
    </row>
    <row r="18" ht="33" customHeight="1" spans="1:8">
      <c r="A18" s="39" t="s">
        <v>44</v>
      </c>
      <c r="B18" s="39" t="s">
        <v>390</v>
      </c>
      <c r="C18" s="39" t="s">
        <v>391</v>
      </c>
      <c r="D18" s="39" t="s">
        <v>392</v>
      </c>
      <c r="E18" s="21" t="s">
        <v>384</v>
      </c>
      <c r="F18" s="20">
        <v>3406.82</v>
      </c>
      <c r="G18" s="20">
        <v>0</v>
      </c>
      <c r="H18" s="20">
        <v>1</v>
      </c>
    </row>
    <row r="19" ht="24" customHeight="1" spans="1:8">
      <c r="A19" s="40" t="s">
        <v>29</v>
      </c>
      <c r="B19" s="41"/>
      <c r="C19" s="41"/>
      <c r="D19" s="41"/>
      <c r="E19" s="42"/>
      <c r="F19" s="20"/>
      <c r="G19" s="20"/>
      <c r="H19" s="20"/>
    </row>
  </sheetData>
  <mergeCells count="9">
    <mergeCell ref="A2:H2"/>
    <mergeCell ref="A3:C3"/>
    <mergeCell ref="F4:H4"/>
    <mergeCell ref="A19:E19"/>
    <mergeCell ref="A4:A5"/>
    <mergeCell ref="B4:B5"/>
    <mergeCell ref="C4:C5"/>
    <mergeCell ref="D4:D5"/>
    <mergeCell ref="E4:E5"/>
  </mergeCells>
  <pageMargins left="0.289583333333333" right="0.0798611111111111" top="0.209722222222222" bottom="0.209722222222222"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B16" sqref="B16"/>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393</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"单位名称："&amp;"景洪市普文镇中学"</f>
        <v>单位名称：景洪市普文镇中学</v>
      </c>
      <c r="B3" s="5"/>
      <c r="C3" s="5"/>
      <c r="D3" s="5"/>
      <c r="E3" s="5"/>
      <c r="F3" s="5"/>
      <c r="G3" s="5"/>
      <c r="H3" s="6"/>
      <c r="I3" s="6"/>
      <c r="J3" s="6"/>
      <c r="K3" s="7" t="s">
        <v>121</v>
      </c>
    </row>
    <row r="4" ht="21.75" customHeight="1" spans="1:11">
      <c r="A4" s="8" t="s">
        <v>217</v>
      </c>
      <c r="B4" s="8" t="s">
        <v>132</v>
      </c>
      <c r="C4" s="8" t="s">
        <v>218</v>
      </c>
      <c r="D4" s="9" t="s">
        <v>133</v>
      </c>
      <c r="E4" s="9" t="s">
        <v>134</v>
      </c>
      <c r="F4" s="9" t="s">
        <v>219</v>
      </c>
      <c r="G4" s="9" t="s">
        <v>220</v>
      </c>
      <c r="H4" s="25" t="s">
        <v>29</v>
      </c>
      <c r="I4" s="10" t="s">
        <v>394</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99</v>
      </c>
      <c r="B10" s="23"/>
      <c r="C10" s="23"/>
      <c r="D10" s="23"/>
      <c r="E10" s="23"/>
      <c r="F10" s="23"/>
      <c r="G10" s="24"/>
      <c r="H10" s="20"/>
      <c r="I10" s="20"/>
      <c r="J10" s="20"/>
      <c r="K10" s="20"/>
    </row>
    <row r="11" customHeight="1" spans="1:1">
      <c r="A11" t="s">
        <v>336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59722222222222" bottom="0.459722222222222"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F21" sqref="F2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395</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"单位名称："&amp;"景洪市普文镇中学"</f>
        <v>单位名称：景洪市普文镇中学</v>
      </c>
      <c r="B3" s="5"/>
      <c r="C3" s="5"/>
      <c r="D3" s="5"/>
      <c r="E3" s="6"/>
      <c r="F3" s="6"/>
      <c r="G3" s="7" t="s">
        <v>121</v>
      </c>
    </row>
    <row r="4" ht="21.75" customHeight="1" spans="1:7">
      <c r="A4" s="8" t="s">
        <v>218</v>
      </c>
      <c r="B4" s="8" t="s">
        <v>217</v>
      </c>
      <c r="C4" s="8" t="s">
        <v>132</v>
      </c>
      <c r="D4" s="9" t="s">
        <v>396</v>
      </c>
      <c r="E4" s="10" t="s">
        <v>32</v>
      </c>
      <c r="F4" s="11"/>
      <c r="G4" s="12"/>
    </row>
    <row r="5" ht="21.75" customHeight="1" spans="1:7">
      <c r="A5" s="13"/>
      <c r="B5" s="13"/>
      <c r="C5" s="13"/>
      <c r="D5" s="14"/>
      <c r="E5" s="8" t="s">
        <v>397</v>
      </c>
      <c r="F5" s="9" t="s">
        <v>398</v>
      </c>
      <c r="G5" s="9" t="s">
        <v>399</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69774.49</v>
      </c>
      <c r="F8" s="20"/>
      <c r="G8" s="20"/>
    </row>
    <row r="9" ht="18.75" customHeight="1" spans="1:7">
      <c r="A9" s="19"/>
      <c r="B9" s="19" t="s">
        <v>229</v>
      </c>
      <c r="C9" s="19" t="s">
        <v>228</v>
      </c>
      <c r="D9" s="21" t="s">
        <v>400</v>
      </c>
      <c r="E9" s="20">
        <v>3000</v>
      </c>
      <c r="F9" s="20"/>
      <c r="G9" s="20"/>
    </row>
    <row r="10" ht="18.75" customHeight="1" spans="1:7">
      <c r="A10" s="19"/>
      <c r="B10" s="19" t="s">
        <v>224</v>
      </c>
      <c r="C10" s="19" t="s">
        <v>223</v>
      </c>
      <c r="D10" s="21" t="s">
        <v>400</v>
      </c>
      <c r="E10" s="20">
        <v>66774.49</v>
      </c>
      <c r="F10" s="20"/>
      <c r="G10" s="20"/>
    </row>
    <row r="11" ht="18.75" customHeight="1" spans="1:7">
      <c r="A11" s="22" t="s">
        <v>29</v>
      </c>
      <c r="B11" s="23" t="s">
        <v>228</v>
      </c>
      <c r="C11" s="23"/>
      <c r="D11" s="24"/>
      <c r="E11" s="20">
        <v>69774.49</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59722222222222" bottom="0.459722222222222"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2025-02-20T12:16:00Z</dcterms:created>
  <dcterms:modified xsi:type="dcterms:W3CDTF">2025-05-29T01:43:15Z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2052-10.8.2.6837</vt:lpwstr>
  </property>
  <property fmtid="{D5CDD505-2E9C-101B-9397-08002B2CF9AE}" pid="4" name="ICV">
    <vt:lpwstr>C7A57F8929B140028094FBE7A7F80CCA_13</vt:lpwstr>
  </property>
</Properties>
</file>